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OneDrive_2024-05-16 (1)\"/>
    </mc:Choice>
  </mc:AlternateContent>
  <xr:revisionPtr revIDLastSave="0" documentId="13_ncr:1_{03A3A710-FA26-454B-816C-60BF9CE9228A}" xr6:coauthVersionLast="47" xr6:coauthVersionMax="47" xr10:uidLastSave="{00000000-0000-0000-0000-000000000000}"/>
  <bookViews>
    <workbookView xWindow="-110" yWindow="-110" windowWidth="19420" windowHeight="10420" firstSheet="1" activeTab="1" xr2:uid="{B5B69EFC-C898-488A-A081-4B599F52FCE2}"/>
  </bookViews>
  <sheets>
    <sheet name="PNKGGI20MBP" sheetId="1" r:id="rId1"/>
    <sheet name="PNKGGI20AB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Q48" i="2"/>
  <c r="P34" i="2"/>
  <c r="O34" i="2"/>
  <c r="N34" i="2"/>
  <c r="M34" i="2"/>
  <c r="L34" i="2"/>
  <c r="K34" i="2"/>
  <c r="J34" i="2"/>
  <c r="I34" i="2"/>
  <c r="Q17" i="2"/>
  <c r="P16" i="2"/>
  <c r="O16" i="2"/>
  <c r="N16" i="2"/>
  <c r="Q16" i="2" s="1"/>
  <c r="M16" i="2"/>
  <c r="L16" i="2"/>
  <c r="K16" i="2"/>
  <c r="J16" i="2"/>
  <c r="I16" i="2"/>
  <c r="P6" i="2"/>
  <c r="P5" i="2" s="1"/>
  <c r="P50" i="2" s="1"/>
  <c r="O6" i="2"/>
  <c r="O5" i="2" s="1"/>
  <c r="O50" i="2" s="1"/>
  <c r="N6" i="2"/>
  <c r="N5" i="2" s="1"/>
  <c r="N50" i="2" s="1"/>
  <c r="M6" i="2"/>
  <c r="M5" i="2" s="1"/>
  <c r="M50" i="2" s="1"/>
  <c r="L6" i="2"/>
  <c r="K6" i="2"/>
  <c r="Q6" i="2" s="1"/>
  <c r="J6" i="2"/>
  <c r="I6" i="2"/>
  <c r="L5" i="2"/>
  <c r="L50" i="2" s="1"/>
  <c r="J5" i="2"/>
  <c r="J50" i="2" s="1"/>
  <c r="I5" i="2"/>
  <c r="Q50" i="2" l="1"/>
  <c r="K5" i="2"/>
  <c r="K50" i="2" s="1"/>
  <c r="Q5" i="2" l="1"/>
  <c r="Q48" i="1" l="1"/>
  <c r="P34" i="1"/>
  <c r="O34" i="1"/>
  <c r="N34" i="1"/>
  <c r="M34" i="1"/>
  <c r="L34" i="1"/>
  <c r="K34" i="1"/>
  <c r="J34" i="1"/>
  <c r="I34" i="1"/>
  <c r="Q17" i="1"/>
  <c r="P16" i="1"/>
  <c r="O16" i="1"/>
  <c r="N16" i="1"/>
  <c r="Q16" i="1" s="1"/>
  <c r="M16" i="1"/>
  <c r="L16" i="1"/>
  <c r="K16" i="1"/>
  <c r="J16" i="1"/>
  <c r="I16" i="1"/>
  <c r="P6" i="1"/>
  <c r="P5" i="1" s="1"/>
  <c r="P50" i="1" s="1"/>
  <c r="O6" i="1"/>
  <c r="O5" i="1" s="1"/>
  <c r="O50" i="1" s="1"/>
  <c r="N6" i="1"/>
  <c r="N5" i="1" s="1"/>
  <c r="N50" i="1" s="1"/>
  <c r="M6" i="1"/>
  <c r="M5" i="1" s="1"/>
  <c r="M50" i="1" s="1"/>
  <c r="L6" i="1"/>
  <c r="L5" i="1" s="1"/>
  <c r="L50" i="1" s="1"/>
  <c r="K6" i="1"/>
  <c r="Q6" i="1" s="1"/>
  <c r="J6" i="1"/>
  <c r="I6" i="1"/>
  <c r="J5" i="1"/>
  <c r="J50" i="1" s="1"/>
  <c r="I5" i="1"/>
  <c r="I50" i="1" l="1"/>
  <c r="K5" i="1"/>
  <c r="K50" i="1" s="1"/>
  <c r="Q5" i="1" l="1"/>
  <c r="Q50" i="1"/>
</calcChain>
</file>

<file path=xl/sharedStrings.xml><?xml version="1.0" encoding="utf-8"?>
<sst xmlns="http://schemas.openxmlformats.org/spreadsheetml/2006/main" count="551" uniqueCount="211">
  <si>
    <t>PNKGGI20MBP- Budapest képzési helyű, magyar nyelvű nappali munkarendű képzés tanterve a 2024/2025 -ös tanévében kezdő hallgatók számára</t>
  </si>
  <si>
    <t>Tantárgy kód</t>
  </si>
  <si>
    <t>Tantárgy név</t>
  </si>
  <si>
    <t>jelleg</t>
  </si>
  <si>
    <t>heti óraszám</t>
  </si>
  <si>
    <t>kredit</t>
  </si>
  <si>
    <t>értékelés</t>
  </si>
  <si>
    <t>meghirdetés féléve</t>
  </si>
  <si>
    <t>2024/25-ös tanév</t>
  </si>
  <si>
    <t>2025/26-os tanév</t>
  </si>
  <si>
    <t>2026/27-es tanév</t>
  </si>
  <si>
    <t>2027/28-as tanév</t>
  </si>
  <si>
    <t>Kredit</t>
  </si>
  <si>
    <t>Tárgyfelelős</t>
  </si>
  <si>
    <t>Intézet</t>
  </si>
  <si>
    <t>ea</t>
  </si>
  <si>
    <t>sz</t>
  </si>
  <si>
    <t>őszi félév</t>
  </si>
  <si>
    <t>tavaszi félév</t>
  </si>
  <si>
    <t xml:space="preserve">Kötelező  tantárgyak </t>
  </si>
  <si>
    <t>Alapozó kötelező tantárgyak</t>
  </si>
  <si>
    <t>PHKGI001</t>
  </si>
  <si>
    <t>Kutatási kredit 1.</t>
  </si>
  <si>
    <t>K</t>
  </si>
  <si>
    <t>ősz</t>
  </si>
  <si>
    <t>Csóka Péter</t>
  </si>
  <si>
    <t>Corvinus Doktori Iskolák</t>
  </si>
  <si>
    <t>PHKGI002</t>
  </si>
  <si>
    <t xml:space="preserve">Kutatási kredit 2. </t>
  </si>
  <si>
    <t>tavasz</t>
  </si>
  <si>
    <t>PHKGI003</t>
  </si>
  <si>
    <t>Kutatási kredit 3.</t>
  </si>
  <si>
    <t>PHKGI004</t>
  </si>
  <si>
    <t>Kutatási kredit 4.</t>
  </si>
  <si>
    <t>PHKGI005</t>
  </si>
  <si>
    <t>Kutatási kredit 5.</t>
  </si>
  <si>
    <t>PHKGI006</t>
  </si>
  <si>
    <t>Kutatási kredit 6.</t>
  </si>
  <si>
    <t>PHKGI007</t>
  </si>
  <si>
    <t>Kutatási kredit 7.</t>
  </si>
  <si>
    <t>PHKGI008</t>
  </si>
  <si>
    <t>Kutatási kredit 8.</t>
  </si>
  <si>
    <t>Kötelezően választható tantárgyak</t>
  </si>
  <si>
    <t>Alapozó kötelezően választható</t>
  </si>
  <si>
    <t>Kötelezően választható  oktatási, tervezet védési kredit tárgyak: az első 4 szemeszterben 6 kredit teljesítése kötelező</t>
  </si>
  <si>
    <t>PHKGI009</t>
  </si>
  <si>
    <t>Oktatási kredit 2.</t>
  </si>
  <si>
    <t>KV</t>
  </si>
  <si>
    <t>PHKGI010</t>
  </si>
  <si>
    <t>Oktatási kredit 3.</t>
  </si>
  <si>
    <t>PHKGI011</t>
  </si>
  <si>
    <t>Oktatási kredit 4.</t>
  </si>
  <si>
    <t>PHKGI012</t>
  </si>
  <si>
    <t>Oktatási kredit 5.</t>
  </si>
  <si>
    <t>PHKGI013</t>
  </si>
  <si>
    <t>Oktatási kredit 6.</t>
  </si>
  <si>
    <t>PHKGI014</t>
  </si>
  <si>
    <t>Oktatási kredit 7.</t>
  </si>
  <si>
    <t>PHKGI015</t>
  </si>
  <si>
    <t>Oktatási kredit 8.</t>
  </si>
  <si>
    <t>PHKGI016</t>
  </si>
  <si>
    <t>Többletteljesítmény kredit</t>
  </si>
  <si>
    <t>Pénzügy Intézet</t>
  </si>
  <si>
    <t>PHKGI017</t>
  </si>
  <si>
    <t>Oktatásszervezési kredit 2.</t>
  </si>
  <si>
    <t>PHKGI018</t>
  </si>
  <si>
    <t>Oktatásszervezési kredit 3.</t>
  </si>
  <si>
    <t>PHKGI019</t>
  </si>
  <si>
    <t>Oktatásszervezési kredit 4.</t>
  </si>
  <si>
    <t>PHKGI020</t>
  </si>
  <si>
    <t>Oktatásszervezési kredit 5.</t>
  </si>
  <si>
    <t>PHKGI021</t>
  </si>
  <si>
    <t>Oktatásszervezési kredit 6.</t>
  </si>
  <si>
    <t>PHKGI022</t>
  </si>
  <si>
    <t>Oktatásszervezési kredit 7.</t>
  </si>
  <si>
    <t>PHKGI023</t>
  </si>
  <si>
    <t>Oktatásszervezési kredit 8.</t>
  </si>
  <si>
    <t>Programok</t>
  </si>
  <si>
    <t>Gazdaságinformatika program: 4 tárgy kötelező</t>
  </si>
  <si>
    <t>PHKGI031</t>
  </si>
  <si>
    <t>Kvalitatív kutatásmódszertan 1.</t>
  </si>
  <si>
    <t>v</t>
  </si>
  <si>
    <t>Mitev Ariel</t>
  </si>
  <si>
    <t>Marketing- és Kommunikációtudományi Intézet</t>
  </si>
  <si>
    <t>PHKGI032</t>
  </si>
  <si>
    <t>Kvantitatív kutatásmódszertan 1.</t>
  </si>
  <si>
    <t>Szüle Borbála</t>
  </si>
  <si>
    <t>Operáció és Döntés Intézet</t>
  </si>
  <si>
    <t>PHKGI033</t>
  </si>
  <si>
    <t>Academic Writing</t>
  </si>
  <si>
    <t>Kő Andrea</t>
  </si>
  <si>
    <t>Adatelemzés és Informatika Intézet</t>
  </si>
  <si>
    <t>PHKGI034</t>
  </si>
  <si>
    <t>Kutatásmódszertan az információrendszerek területén</t>
  </si>
  <si>
    <t>Csáki Csaba</t>
  </si>
  <si>
    <t>+ 1 tárgy kötelezően választandó az alábbiakból</t>
  </si>
  <si>
    <t>PHKGI035</t>
  </si>
  <si>
    <t>Kvalitatív kutatásmódszertan 2.</t>
  </si>
  <si>
    <t>PHKGI036</t>
  </si>
  <si>
    <t>Kvantitatív kutatásmódszertan 2.</t>
  </si>
  <si>
    <t>Gazdaságinformatika program, Üzleti adatelemzés és és modellezés specializáció</t>
  </si>
  <si>
    <t>6</t>
  </si>
  <si>
    <t>12</t>
  </si>
  <si>
    <t>PHKGI037</t>
  </si>
  <si>
    <t>Üzleti analitika</t>
  </si>
  <si>
    <t>PHKGI038</t>
  </si>
  <si>
    <t>Alkalmazott adatelemzés</t>
  </si>
  <si>
    <t>Fodor Szabina</t>
  </si>
  <si>
    <t>Gazdaságinformatika program, Információmenedzsment és üzleti informatika specializáció</t>
  </si>
  <si>
    <t>PHKGI039</t>
  </si>
  <si>
    <t xml:space="preserve">Információmenedzsment és vállalati architektúra </t>
  </si>
  <si>
    <t>Gábor András</t>
  </si>
  <si>
    <t>PHKGI040</t>
  </si>
  <si>
    <t>IT governance</t>
  </si>
  <si>
    <t>Szabadon választható tantárgyak</t>
  </si>
  <si>
    <t>Egyéb szabadon választhatók</t>
  </si>
  <si>
    <t>Külön táblázatban</t>
  </si>
  <si>
    <t>V</t>
  </si>
  <si>
    <t>Összes kredit</t>
  </si>
  <si>
    <t>Megjegyzések</t>
  </si>
  <si>
    <t>Jelleg: K-kötelező, KV-kötelezően választható, V-szabadon választható, KR-kritérium tantárgy</t>
  </si>
  <si>
    <t>Értékelés: v=v, gy=gy, a=aláírás, sz-szigorlat</t>
  </si>
  <si>
    <t>Heti óraszám: ea-előadás, sz-szeminárium/gyakorlat</t>
  </si>
  <si>
    <t>KTR: kedvezményes tanulmányi rendben teljesíthető tantárgy a TVSZ 92.§ szakasza alapján</t>
  </si>
  <si>
    <t>Tanterv:</t>
  </si>
  <si>
    <t xml:space="preserve">A tantárgyakat a mintatanterv szerinti ütemezésben ajánlott felvenni. </t>
  </si>
  <si>
    <t>A tantárgyfelvétellel és a tantárgyak teljesítésével kapcsolatos részletes szabályokat a Tanulmányi és vizsgaszabályzat tartalmazza!</t>
  </si>
  <si>
    <t xml:space="preserve">Felhívjuk a figyelmüket, hogy tantervi változások lehetségesek!           </t>
  </si>
  <si>
    <t>PNKGGI20ABP- Budapest, English language, curriculum for full time training of the  2024/2025 academic year</t>
  </si>
  <si>
    <t>Subject code</t>
  </si>
  <si>
    <t>Subject name</t>
  </si>
  <si>
    <t>Type</t>
  </si>
  <si>
    <t>classes per week</t>
  </si>
  <si>
    <t>CREDITS</t>
  </si>
  <si>
    <t>Evaluation</t>
  </si>
  <si>
    <t>fall or spring semester</t>
  </si>
  <si>
    <t>2024/25 Academic year</t>
  </si>
  <si>
    <t>2025/26 Academic year</t>
  </si>
  <si>
    <t>2026/27 Academic year</t>
  </si>
  <si>
    <t>2027/28 Academic year</t>
  </si>
  <si>
    <t>Credit</t>
  </si>
  <si>
    <t>Subject responsible</t>
  </si>
  <si>
    <t>Institute</t>
  </si>
  <si>
    <t>L</t>
  </si>
  <si>
    <t>S</t>
  </si>
  <si>
    <t>fall semester</t>
  </si>
  <si>
    <t>spring semester</t>
  </si>
  <si>
    <t>Compulsory subjects</t>
  </si>
  <si>
    <t>Basic compulsory subjects</t>
  </si>
  <si>
    <t>Research 1</t>
  </si>
  <si>
    <t>C</t>
  </si>
  <si>
    <t>pg</t>
  </si>
  <si>
    <t>fall</t>
  </si>
  <si>
    <t>Corvinus Doctoral Schools</t>
  </si>
  <si>
    <t>Research 2</t>
  </si>
  <si>
    <t>spring</t>
  </si>
  <si>
    <t>Research 3</t>
  </si>
  <si>
    <t>Research 4</t>
  </si>
  <si>
    <t>Research 5</t>
  </si>
  <si>
    <t>Research 6</t>
  </si>
  <si>
    <t>Research 7</t>
  </si>
  <si>
    <t>Research 8</t>
  </si>
  <si>
    <t>Core elective subjects</t>
  </si>
  <si>
    <t>Basic core elective subjects</t>
  </si>
  <si>
    <t>Core elective subjects (teaching and thesis proposal credits): in the first 4 semester 6 credits should be completed</t>
  </si>
  <si>
    <t>Teaching credit 2.</t>
  </si>
  <si>
    <t>CE</t>
  </si>
  <si>
    <t>Teaching credit 3.</t>
  </si>
  <si>
    <t>Teaching credit 4.</t>
  </si>
  <si>
    <t>Teaching credit 5.</t>
  </si>
  <si>
    <t>Teaching credit 6.</t>
  </si>
  <si>
    <t>Teaching credit 7.</t>
  </si>
  <si>
    <t>Teaching credit 8.</t>
  </si>
  <si>
    <t>Supplementary Performance credits</t>
  </si>
  <si>
    <t>Institute of Finance</t>
  </si>
  <si>
    <t>Other teaching activities credit 2.</t>
  </si>
  <si>
    <t>Other teaching activities credit 3.</t>
  </si>
  <si>
    <t>Other teaching activities credit 4.</t>
  </si>
  <si>
    <t>Other teaching activities credit 5.</t>
  </si>
  <si>
    <t>Other teaching activities credit 6.</t>
  </si>
  <si>
    <t>Other teaching activities credit 7.</t>
  </si>
  <si>
    <t>Other teaching activities credit 8.</t>
  </si>
  <si>
    <t>Programs</t>
  </si>
  <si>
    <t>Business Informatics program: 4 compulsory subjects</t>
  </si>
  <si>
    <t>Qualitative research methods 1.</t>
  </si>
  <si>
    <t>ex</t>
  </si>
  <si>
    <t>Institute of Marketing and Communication Sciences</t>
  </si>
  <si>
    <t>Quantitative research methods 1.</t>
  </si>
  <si>
    <t>Institute of Operations and Decision Sciences</t>
  </si>
  <si>
    <t>Institute of Data Analytics and Information Systems</t>
  </si>
  <si>
    <t>Research methodology in the information system field</t>
  </si>
  <si>
    <t>+ 1 core elective subject</t>
  </si>
  <si>
    <t>Qualitative research methods 2.</t>
  </si>
  <si>
    <t>Quantitative research methods 2.</t>
  </si>
  <si>
    <t>Business Informatics program, Data Analysis and Modelling specialization</t>
  </si>
  <si>
    <t>Business Analytics</t>
  </si>
  <si>
    <t>Applied Data Analysis</t>
  </si>
  <si>
    <t>Business Informatics program, Information Management and Business Informatics specialization</t>
  </si>
  <si>
    <t>Information Management and Enterprise Architecture</t>
  </si>
  <si>
    <t>Szabó Zoltán</t>
  </si>
  <si>
    <t>Elective subjects</t>
  </si>
  <si>
    <t>Other elective subjects</t>
  </si>
  <si>
    <t>See in a separate list</t>
  </si>
  <si>
    <t>E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</si>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</sst>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b/>
      <sz val="11"/>
      <color theme="1"/>
      <name val="Arial"/>
      <family val="2"/>
      <charset val="238"/>
    </font>
    <font>
      <b/>
      <sz val="12"/>
      <color theme="1"/>
      <name val="Calibri Light"/>
      <family val="2"/>
      <charset val="238"/>
      <scheme val="maj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</font>
    <font>
      <sz val="9"/>
      <name val="Arial"/>
      <family val="2"/>
      <charset val="238"/>
    </font>
    <font>
      <sz val="12"/>
      <name val="Calibri Light"/>
      <family val="2"/>
      <charset val="238"/>
    </font>
    <font>
      <sz val="11"/>
      <color theme="1"/>
      <name val="Calibri"/>
      <family val="2"/>
      <charset val="238"/>
    </font>
    <font>
      <sz val="1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  <scheme val="major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A5A5A5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0" fillId="0" borderId="0"/>
  </cellStyleXfs>
  <cellXfs count="159">
    <xf numFmtId="0" fontId="0" fillId="0" borderId="0" xfId="0"/>
    <xf numFmtId="0" fontId="2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vertical="center"/>
    </xf>
    <xf numFmtId="0" fontId="2" fillId="4" borderId="5" xfId="1" applyFont="1" applyFill="1" applyBorder="1" applyAlignment="1">
      <alignment vertical="center" wrapText="1"/>
    </xf>
    <xf numFmtId="0" fontId="2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/>
    </xf>
    <xf numFmtId="0" fontId="6" fillId="0" borderId="6" xfId="0" applyFont="1" applyBorder="1"/>
    <xf numFmtId="0" fontId="2" fillId="5" borderId="5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/>
    </xf>
    <xf numFmtId="0" fontId="2" fillId="8" borderId="6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/>
    </xf>
    <xf numFmtId="0" fontId="2" fillId="5" borderId="6" xfId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wrapText="1"/>
    </xf>
    <xf numFmtId="0" fontId="2" fillId="5" borderId="0" xfId="1" applyFont="1" applyFill="1" applyAlignment="1">
      <alignment horizontal="left" vertical="center"/>
    </xf>
    <xf numFmtId="0" fontId="6" fillId="5" borderId="10" xfId="0" applyFont="1" applyFill="1" applyBorder="1" applyAlignment="1">
      <alignment wrapText="1"/>
    </xf>
    <xf numFmtId="0" fontId="2" fillId="5" borderId="10" xfId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3" fillId="4" borderId="0" xfId="1" quotePrefix="1" applyFont="1" applyFill="1" applyAlignment="1">
      <alignment horizontal="left" vertical="center"/>
    </xf>
    <xf numFmtId="49" fontId="2" fillId="5" borderId="0" xfId="1" applyNumberFormat="1" applyFont="1" applyFill="1" applyAlignment="1">
      <alignment horizontal="left" vertical="center"/>
    </xf>
    <xf numFmtId="0" fontId="9" fillId="4" borderId="11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5" borderId="4" xfId="1" applyFont="1" applyFill="1" applyBorder="1" applyAlignment="1">
      <alignment vertical="center" wrapText="1"/>
    </xf>
    <xf numFmtId="0" fontId="2" fillId="5" borderId="4" xfId="1" applyFont="1" applyFill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2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0" fillId="2" borderId="0" xfId="0" applyFill="1"/>
    <xf numFmtId="49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9" fillId="9" borderId="0" xfId="2" applyFont="1" applyFill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4" xfId="1" applyFont="1" applyBorder="1" applyAlignme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10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10" borderId="4" xfId="1" applyFont="1" applyFill="1" applyBorder="1" applyAlignment="1">
      <alignment horizontal="center" vertical="center" wrapText="1"/>
    </xf>
    <xf numFmtId="0" fontId="14" fillId="11" borderId="4" xfId="1" applyFont="1" applyFill="1" applyBorder="1" applyAlignment="1">
      <alignment vertical="center" wrapText="1"/>
    </xf>
    <xf numFmtId="0" fontId="14" fillId="11" borderId="4" xfId="1" applyFont="1" applyFill="1" applyBorder="1" applyAlignment="1">
      <alignment horizontal="center" vertical="center"/>
    </xf>
    <xf numFmtId="0" fontId="16" fillId="11" borderId="4" xfId="1" applyFont="1" applyFill="1" applyBorder="1" applyAlignment="1">
      <alignment horizontal="left" vertical="center" wrapText="1"/>
    </xf>
    <xf numFmtId="0" fontId="16" fillId="11" borderId="4" xfId="1" applyFont="1" applyFill="1" applyBorder="1" applyAlignment="1">
      <alignment horizontal="center" vertical="center"/>
    </xf>
    <xf numFmtId="0" fontId="14" fillId="12" borderId="5" xfId="1" applyFont="1" applyFill="1" applyBorder="1" applyAlignment="1">
      <alignment vertical="center"/>
    </xf>
    <xf numFmtId="0" fontId="14" fillId="12" borderId="5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horizontal="center" vertical="center"/>
    </xf>
    <xf numFmtId="0" fontId="16" fillId="12" borderId="5" xfId="1" applyFont="1" applyFill="1" applyBorder="1" applyAlignment="1">
      <alignment horizontal="left" vertical="center" wrapText="1"/>
    </xf>
    <xf numFmtId="0" fontId="16" fillId="12" borderId="5" xfId="1" applyFont="1" applyFill="1" applyBorder="1" applyAlignment="1">
      <alignment horizontal="center" vertical="center"/>
    </xf>
    <xf numFmtId="0" fontId="19" fillId="0" borderId="6" xfId="0" applyFont="1" applyBorder="1"/>
    <xf numFmtId="0" fontId="14" fillId="13" borderId="5" xfId="1" applyFont="1" applyFill="1" applyBorder="1" applyAlignment="1">
      <alignment horizontal="center" vertical="center"/>
    </xf>
    <xf numFmtId="0" fontId="14" fillId="13" borderId="5" xfId="1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21" fillId="14" borderId="9" xfId="3" applyFont="1" applyFill="1" applyBorder="1" applyAlignment="1">
      <alignment horizontal="left" vertical="center" wrapText="1"/>
    </xf>
    <xf numFmtId="0" fontId="16" fillId="15" borderId="6" xfId="0" applyFont="1" applyFill="1" applyBorder="1" applyAlignment="1">
      <alignment vertical="center"/>
    </xf>
    <xf numFmtId="0" fontId="14" fillId="15" borderId="6" xfId="1" applyFont="1" applyFill="1" applyBorder="1" applyAlignment="1">
      <alignment horizontal="center" vertical="center"/>
    </xf>
    <xf numFmtId="0" fontId="14" fillId="15" borderId="6" xfId="1" applyFont="1" applyFill="1" applyBorder="1" applyAlignment="1">
      <alignment horizontal="left" vertical="center" wrapText="1"/>
    </xf>
    <xf numFmtId="0" fontId="16" fillId="10" borderId="6" xfId="1" applyFont="1" applyFill="1" applyBorder="1" applyAlignment="1">
      <alignment horizontal="center" vertical="center"/>
    </xf>
    <xf numFmtId="0" fontId="14" fillId="10" borderId="6" xfId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wrapText="1"/>
    </xf>
    <xf numFmtId="0" fontId="9" fillId="10" borderId="6" xfId="0" applyFont="1" applyFill="1" applyBorder="1" applyAlignment="1">
      <alignment vertical="center" wrapText="1"/>
    </xf>
    <xf numFmtId="0" fontId="14" fillId="13" borderId="6" xfId="1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vertical="center"/>
    </xf>
    <xf numFmtId="0" fontId="14" fillId="13" borderId="6" xfId="1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left" wrapText="1"/>
    </xf>
    <xf numFmtId="0" fontId="14" fillId="13" borderId="0" xfId="1" applyFont="1" applyFill="1" applyAlignment="1">
      <alignment horizontal="left" vertical="center"/>
    </xf>
    <xf numFmtId="0" fontId="19" fillId="13" borderId="10" xfId="0" applyFont="1" applyFill="1" applyBorder="1" applyAlignment="1">
      <alignment wrapText="1"/>
    </xf>
    <xf numFmtId="0" fontId="14" fillId="13" borderId="10" xfId="1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left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16" fillId="12" borderId="0" xfId="1" quotePrefix="1" applyFont="1" applyFill="1" applyAlignment="1">
      <alignment horizontal="left" vertical="center"/>
    </xf>
    <xf numFmtId="49" fontId="14" fillId="13" borderId="0" xfId="1" applyNumberFormat="1" applyFont="1" applyFill="1" applyAlignment="1">
      <alignment horizontal="left" vertical="center"/>
    </xf>
    <xf numFmtId="0" fontId="22" fillId="16" borderId="12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4" fillId="13" borderId="4" xfId="1" applyFont="1" applyFill="1" applyBorder="1" applyAlignment="1">
      <alignment vertical="center" wrapText="1"/>
    </xf>
    <xf numFmtId="0" fontId="14" fillId="13" borderId="4" xfId="1" applyFont="1" applyFill="1" applyBorder="1" applyAlignment="1">
      <alignment horizontal="center" vertical="center"/>
    </xf>
    <xf numFmtId="49" fontId="14" fillId="13" borderId="4" xfId="1" applyNumberFormat="1" applyFont="1" applyFill="1" applyBorder="1" applyAlignment="1">
      <alignment horizontal="center" vertical="center"/>
    </xf>
    <xf numFmtId="0" fontId="14" fillId="13" borderId="4" xfId="1" applyFont="1" applyFill="1" applyBorder="1" applyAlignment="1">
      <alignment horizontal="left" vertical="center" wrapText="1"/>
    </xf>
    <xf numFmtId="0" fontId="19" fillId="0" borderId="0" xfId="0" applyFont="1"/>
    <xf numFmtId="0" fontId="19" fillId="10" borderId="0" xfId="0" applyFont="1" applyFill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2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7" fillId="0" borderId="0" xfId="0" applyFont="1"/>
    <xf numFmtId="0" fontId="17" fillId="10" borderId="0" xfId="0" applyFont="1" applyFill="1"/>
    <xf numFmtId="49" fontId="1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2" fillId="5" borderId="7" xfId="1" applyFont="1" applyFill="1" applyBorder="1" applyAlignment="1">
      <alignment horizontal="left" vertical="center" wrapText="1"/>
    </xf>
    <xf numFmtId="0" fontId="2" fillId="5" borderId="8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4" fillId="13" borderId="7" xfId="1" applyFont="1" applyFill="1" applyBorder="1" applyAlignment="1">
      <alignment horizontal="left" vertical="center" wrapText="1"/>
    </xf>
    <xf numFmtId="0" fontId="14" fillId="13" borderId="8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textRotation="90" wrapText="1"/>
    </xf>
    <xf numFmtId="0" fontId="15" fillId="0" borderId="4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</cellXfs>
  <cellStyles count="4">
    <cellStyle name="Normál" xfId="0" builtinId="0"/>
    <cellStyle name="Normál 2" xfId="1" xr:uid="{DE1DD126-3A05-4E63-A023-CB398772F708}"/>
    <cellStyle name="Normál 2 2 2" xfId="2" xr:uid="{A6399761-5309-4EDB-B72A-5CC930E84525}"/>
    <cellStyle name="Normál 3" xfId="3" xr:uid="{1AF6264C-59C5-404B-B93A-B9AD866BDCA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47C-D5BC-4427-A682-58E195493612}">
  <dimension ref="A1:S64"/>
  <sheetViews>
    <sheetView workbookViewId="0">
      <selection activeCell="U11" sqref="U11"/>
    </sheetView>
  </sheetViews>
  <sheetFormatPr defaultRowHeight="14.5" x14ac:dyDescent="0.35"/>
  <cols>
    <col min="1" max="1" width="34.81640625" customWidth="1"/>
    <col min="2" max="2" width="22.54296875" customWidth="1"/>
    <col min="3" max="3" width="6" customWidth="1"/>
    <col min="4" max="4" width="4.453125" customWidth="1"/>
    <col min="5" max="5" width="4.54296875" customWidth="1"/>
    <col min="6" max="6" width="5.1796875" customWidth="1"/>
    <col min="7" max="7" width="4.453125" customWidth="1"/>
    <col min="8" max="8" width="7.81640625" customWidth="1"/>
    <col min="9" max="9" width="5" customWidth="1"/>
    <col min="10" max="10" width="5.453125" customWidth="1"/>
    <col min="11" max="11" width="5.1796875" customWidth="1"/>
    <col min="12" max="12" width="5" customWidth="1"/>
    <col min="13" max="13" width="4.81640625" customWidth="1"/>
    <col min="14" max="14" width="5.54296875" customWidth="1"/>
    <col min="15" max="15" width="5.1796875" customWidth="1"/>
    <col min="16" max="16" width="4.54296875" customWidth="1"/>
    <col min="18" max="18" width="29.81640625" customWidth="1"/>
    <col min="19" max="19" width="21.1796875" customWidth="1"/>
  </cols>
  <sheetData>
    <row r="1" spans="1:19" ht="15.5" x14ac:dyDescent="0.3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1"/>
      <c r="S1" s="1"/>
    </row>
    <row r="2" spans="1:19" ht="25.5" customHeight="1" x14ac:dyDescent="0.35">
      <c r="A2" s="136" t="s">
        <v>1</v>
      </c>
      <c r="B2" s="136" t="s">
        <v>2</v>
      </c>
      <c r="C2" s="142" t="s">
        <v>3</v>
      </c>
      <c r="D2" s="136" t="s">
        <v>4</v>
      </c>
      <c r="E2" s="136"/>
      <c r="F2" s="142" t="s">
        <v>5</v>
      </c>
      <c r="G2" s="142" t="s">
        <v>6</v>
      </c>
      <c r="H2" s="142" t="s">
        <v>7</v>
      </c>
      <c r="I2" s="143" t="s">
        <v>8</v>
      </c>
      <c r="J2" s="144"/>
      <c r="K2" s="143" t="s">
        <v>9</v>
      </c>
      <c r="L2" s="145"/>
      <c r="M2" s="143" t="s">
        <v>10</v>
      </c>
      <c r="N2" s="145"/>
      <c r="O2" s="143" t="s">
        <v>11</v>
      </c>
      <c r="P2" s="145"/>
      <c r="Q2" s="136" t="s">
        <v>12</v>
      </c>
      <c r="R2" s="136" t="s">
        <v>13</v>
      </c>
      <c r="S2" s="136" t="s">
        <v>14</v>
      </c>
    </row>
    <row r="3" spans="1:19" ht="15.5" x14ac:dyDescent="0.35">
      <c r="A3" s="136"/>
      <c r="B3" s="136"/>
      <c r="C3" s="142"/>
      <c r="D3" s="136"/>
      <c r="E3" s="136"/>
      <c r="F3" s="142"/>
      <c r="G3" s="142"/>
      <c r="H3" s="142"/>
      <c r="I3" s="2">
        <v>1</v>
      </c>
      <c r="J3" s="2">
        <v>2</v>
      </c>
      <c r="K3" s="2">
        <v>3</v>
      </c>
      <c r="L3" s="3">
        <v>4</v>
      </c>
      <c r="M3" s="2">
        <v>5</v>
      </c>
      <c r="N3" s="2">
        <v>6</v>
      </c>
      <c r="O3" s="2">
        <v>7</v>
      </c>
      <c r="P3" s="2">
        <v>8</v>
      </c>
      <c r="Q3" s="136"/>
      <c r="R3" s="136"/>
      <c r="S3" s="136"/>
    </row>
    <row r="4" spans="1:19" ht="39" x14ac:dyDescent="0.35">
      <c r="A4" s="136"/>
      <c r="B4" s="136"/>
      <c r="C4" s="142"/>
      <c r="D4" s="4" t="s">
        <v>15</v>
      </c>
      <c r="E4" s="4" t="s">
        <v>16</v>
      </c>
      <c r="F4" s="142"/>
      <c r="G4" s="142"/>
      <c r="H4" s="142"/>
      <c r="I4" s="5" t="s">
        <v>17</v>
      </c>
      <c r="J4" s="5" t="s">
        <v>18</v>
      </c>
      <c r="K4" s="5" t="s">
        <v>17</v>
      </c>
      <c r="L4" s="6" t="s">
        <v>18</v>
      </c>
      <c r="M4" s="5" t="s">
        <v>17</v>
      </c>
      <c r="N4" s="5" t="s">
        <v>18</v>
      </c>
      <c r="O4" s="5" t="s">
        <v>17</v>
      </c>
      <c r="P4" s="5" t="s">
        <v>18</v>
      </c>
      <c r="Q4" s="136"/>
      <c r="R4" s="136"/>
      <c r="S4" s="136"/>
    </row>
    <row r="5" spans="1:19" ht="15.5" x14ac:dyDescent="0.35">
      <c r="A5" s="7" t="s">
        <v>19</v>
      </c>
      <c r="B5" s="7"/>
      <c r="C5" s="8"/>
      <c r="D5" s="8"/>
      <c r="E5" s="8"/>
      <c r="F5" s="8"/>
      <c r="G5" s="8"/>
      <c r="H5" s="8"/>
      <c r="I5" s="8">
        <f>I6</f>
        <v>15</v>
      </c>
      <c r="J5" s="8">
        <f>J6</f>
        <v>15</v>
      </c>
      <c r="K5" s="8">
        <f t="shared" ref="K5:P5" si="0">K6</f>
        <v>15</v>
      </c>
      <c r="L5" s="8">
        <f t="shared" si="0"/>
        <v>15</v>
      </c>
      <c r="M5" s="8">
        <f t="shared" si="0"/>
        <v>25</v>
      </c>
      <c r="N5" s="8">
        <f t="shared" si="0"/>
        <v>25</v>
      </c>
      <c r="O5" s="8">
        <f t="shared" si="0"/>
        <v>25</v>
      </c>
      <c r="P5" s="8">
        <f t="shared" si="0"/>
        <v>25</v>
      </c>
      <c r="Q5" s="8">
        <f>SUM(I5:P5)</f>
        <v>160</v>
      </c>
      <c r="R5" s="9"/>
      <c r="S5" s="10"/>
    </row>
    <row r="6" spans="1:19" ht="15.5" x14ac:dyDescent="0.35">
      <c r="A6" s="11" t="s">
        <v>20</v>
      </c>
      <c r="B6" s="12"/>
      <c r="C6" s="13"/>
      <c r="D6" s="13"/>
      <c r="E6" s="13"/>
      <c r="F6" s="13"/>
      <c r="G6" s="13"/>
      <c r="H6" s="13"/>
      <c r="I6" s="13">
        <f>SUM(I7:I14)</f>
        <v>15</v>
      </c>
      <c r="J6" s="13">
        <f>SUM(J7:J14)</f>
        <v>15</v>
      </c>
      <c r="K6" s="13">
        <f>SUM(K7:K14)</f>
        <v>15</v>
      </c>
      <c r="L6" s="13">
        <f>SUM(L7:L14)</f>
        <v>15</v>
      </c>
      <c r="M6" s="13">
        <f>SUM(M11:M14)</f>
        <v>25</v>
      </c>
      <c r="N6" s="13">
        <f>SUM(N11:N14)</f>
        <v>25</v>
      </c>
      <c r="O6" s="13">
        <f>SUM(O7:O14)</f>
        <v>25</v>
      </c>
      <c r="P6" s="13">
        <f>SUM(P7:P14)</f>
        <v>25</v>
      </c>
      <c r="Q6" s="13">
        <f>SUM(I6:P6)</f>
        <v>160</v>
      </c>
      <c r="R6" s="14"/>
      <c r="S6" s="15"/>
    </row>
    <row r="7" spans="1:19" ht="31" x14ac:dyDescent="0.35">
      <c r="A7" s="16" t="s">
        <v>21</v>
      </c>
      <c r="B7" s="16" t="s">
        <v>22</v>
      </c>
      <c r="C7" s="16" t="s">
        <v>23</v>
      </c>
      <c r="D7" s="16"/>
      <c r="E7" s="16"/>
      <c r="F7" s="16">
        <v>15</v>
      </c>
      <c r="G7" s="16"/>
      <c r="H7" s="16" t="s">
        <v>24</v>
      </c>
      <c r="I7" s="16">
        <v>15</v>
      </c>
      <c r="J7" s="16"/>
      <c r="K7" s="16"/>
      <c r="L7" s="16"/>
      <c r="M7" s="16"/>
      <c r="N7" s="16"/>
      <c r="O7" s="16"/>
      <c r="P7" s="16"/>
      <c r="Q7" s="16">
        <v>15</v>
      </c>
      <c r="R7" s="16" t="s">
        <v>25</v>
      </c>
      <c r="S7" s="29" t="s">
        <v>26</v>
      </c>
    </row>
    <row r="8" spans="1:19" ht="31" x14ac:dyDescent="0.35">
      <c r="A8" s="16" t="s">
        <v>27</v>
      </c>
      <c r="B8" s="16" t="s">
        <v>28</v>
      </c>
      <c r="C8" s="16" t="s">
        <v>23</v>
      </c>
      <c r="D8" s="16"/>
      <c r="E8" s="16"/>
      <c r="F8" s="16">
        <v>15</v>
      </c>
      <c r="G8" s="16"/>
      <c r="H8" s="16" t="s">
        <v>29</v>
      </c>
      <c r="I8" s="16"/>
      <c r="J8" s="16">
        <v>15</v>
      </c>
      <c r="K8" s="16"/>
      <c r="L8" s="16"/>
      <c r="M8" s="16"/>
      <c r="N8" s="16"/>
      <c r="O8" s="16"/>
      <c r="P8" s="16"/>
      <c r="Q8" s="16">
        <v>15</v>
      </c>
      <c r="R8" s="16" t="s">
        <v>25</v>
      </c>
      <c r="S8" s="29" t="s">
        <v>26</v>
      </c>
    </row>
    <row r="9" spans="1:19" ht="31" x14ac:dyDescent="0.35">
      <c r="A9" s="16" t="s">
        <v>30</v>
      </c>
      <c r="B9" s="16" t="s">
        <v>31</v>
      </c>
      <c r="C9" s="16" t="s">
        <v>23</v>
      </c>
      <c r="D9" s="16"/>
      <c r="E9" s="16"/>
      <c r="F9" s="16">
        <v>15</v>
      </c>
      <c r="G9" s="16"/>
      <c r="H9" s="16" t="s">
        <v>24</v>
      </c>
      <c r="I9" s="16"/>
      <c r="J9" s="16"/>
      <c r="K9" s="16">
        <v>15</v>
      </c>
      <c r="L9" s="16"/>
      <c r="M9" s="16"/>
      <c r="N9" s="16"/>
      <c r="O9" s="16"/>
      <c r="P9" s="16"/>
      <c r="Q9" s="16">
        <v>15</v>
      </c>
      <c r="R9" s="16" t="s">
        <v>25</v>
      </c>
      <c r="S9" s="29" t="s">
        <v>26</v>
      </c>
    </row>
    <row r="10" spans="1:19" ht="31" x14ac:dyDescent="0.35">
      <c r="A10" s="16" t="s">
        <v>32</v>
      </c>
      <c r="B10" s="16" t="s">
        <v>33</v>
      </c>
      <c r="C10" s="16" t="s">
        <v>23</v>
      </c>
      <c r="D10" s="16"/>
      <c r="E10" s="16"/>
      <c r="F10" s="16">
        <v>15</v>
      </c>
      <c r="G10" s="16"/>
      <c r="H10" s="16" t="s">
        <v>29</v>
      </c>
      <c r="I10" s="16"/>
      <c r="J10" s="16"/>
      <c r="K10" s="16"/>
      <c r="L10" s="16">
        <v>15</v>
      </c>
      <c r="M10" s="16"/>
      <c r="N10" s="16"/>
      <c r="O10" s="16"/>
      <c r="P10" s="16"/>
      <c r="Q10" s="16">
        <v>15</v>
      </c>
      <c r="R10" s="16" t="s">
        <v>25</v>
      </c>
      <c r="S10" s="29" t="s">
        <v>26</v>
      </c>
    </row>
    <row r="11" spans="1:19" ht="31" x14ac:dyDescent="0.35">
      <c r="A11" s="16" t="s">
        <v>34</v>
      </c>
      <c r="B11" s="16" t="s">
        <v>35</v>
      </c>
      <c r="C11" s="16" t="s">
        <v>23</v>
      </c>
      <c r="D11" s="16"/>
      <c r="E11" s="16"/>
      <c r="F11" s="16">
        <v>25</v>
      </c>
      <c r="G11" s="16"/>
      <c r="H11" s="16" t="s">
        <v>24</v>
      </c>
      <c r="I11" s="16"/>
      <c r="J11" s="16"/>
      <c r="K11" s="16"/>
      <c r="L11" s="16"/>
      <c r="M11" s="16">
        <v>25</v>
      </c>
      <c r="N11" s="16"/>
      <c r="O11" s="16"/>
      <c r="P11" s="16"/>
      <c r="Q11" s="16">
        <v>25</v>
      </c>
      <c r="R11" s="16" t="s">
        <v>25</v>
      </c>
      <c r="S11" s="29" t="s">
        <v>26</v>
      </c>
    </row>
    <row r="12" spans="1:19" ht="31" x14ac:dyDescent="0.35">
      <c r="A12" s="16" t="s">
        <v>36</v>
      </c>
      <c r="B12" s="16" t="s">
        <v>37</v>
      </c>
      <c r="C12" s="16" t="s">
        <v>23</v>
      </c>
      <c r="D12" s="16"/>
      <c r="E12" s="16"/>
      <c r="F12" s="16">
        <v>25</v>
      </c>
      <c r="G12" s="16"/>
      <c r="H12" s="16" t="s">
        <v>29</v>
      </c>
      <c r="I12" s="16"/>
      <c r="J12" s="16"/>
      <c r="K12" s="16"/>
      <c r="L12" s="16"/>
      <c r="M12" s="16"/>
      <c r="N12" s="16">
        <v>25</v>
      </c>
      <c r="O12" s="16"/>
      <c r="P12" s="16"/>
      <c r="Q12" s="16">
        <v>25</v>
      </c>
      <c r="R12" s="16" t="s">
        <v>25</v>
      </c>
      <c r="S12" s="29" t="s">
        <v>26</v>
      </c>
    </row>
    <row r="13" spans="1:19" ht="31" x14ac:dyDescent="0.35">
      <c r="A13" s="16" t="s">
        <v>38</v>
      </c>
      <c r="B13" s="16" t="s">
        <v>39</v>
      </c>
      <c r="C13" s="16" t="s">
        <v>23</v>
      </c>
      <c r="D13" s="16"/>
      <c r="E13" s="16"/>
      <c r="F13" s="16">
        <v>25</v>
      </c>
      <c r="G13" s="16"/>
      <c r="H13" s="16" t="s">
        <v>24</v>
      </c>
      <c r="I13" s="16"/>
      <c r="J13" s="16"/>
      <c r="K13" s="16"/>
      <c r="L13" s="16"/>
      <c r="M13" s="16"/>
      <c r="N13" s="16"/>
      <c r="O13" s="16">
        <v>25</v>
      </c>
      <c r="P13" s="16"/>
      <c r="Q13" s="16">
        <v>25</v>
      </c>
      <c r="R13" s="16" t="s">
        <v>25</v>
      </c>
      <c r="S13" s="29" t="s">
        <v>26</v>
      </c>
    </row>
    <row r="14" spans="1:19" ht="31" x14ac:dyDescent="0.35">
      <c r="A14" s="16" t="s">
        <v>40</v>
      </c>
      <c r="B14" s="16" t="s">
        <v>41</v>
      </c>
      <c r="C14" s="16" t="s">
        <v>23</v>
      </c>
      <c r="D14" s="16"/>
      <c r="E14" s="16"/>
      <c r="F14" s="16">
        <v>25</v>
      </c>
      <c r="G14" s="16"/>
      <c r="H14" s="16" t="s">
        <v>29</v>
      </c>
      <c r="I14" s="16"/>
      <c r="J14" s="16"/>
      <c r="K14" s="16"/>
      <c r="L14" s="16"/>
      <c r="M14" s="16"/>
      <c r="N14" s="16"/>
      <c r="O14" s="16"/>
      <c r="P14" s="16">
        <v>25</v>
      </c>
      <c r="Q14" s="16">
        <v>25</v>
      </c>
      <c r="R14" s="16" t="s">
        <v>25</v>
      </c>
      <c r="S14" s="29" t="s">
        <v>26</v>
      </c>
    </row>
    <row r="15" spans="1:19" ht="15.5" x14ac:dyDescent="0.35">
      <c r="A15" s="137" t="s">
        <v>42</v>
      </c>
      <c r="B15" s="13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7"/>
    </row>
    <row r="16" spans="1:19" ht="15.5" x14ac:dyDescent="0.35">
      <c r="A16" s="11" t="s">
        <v>43</v>
      </c>
      <c r="B16" s="11"/>
      <c r="C16" s="19"/>
      <c r="D16" s="19"/>
      <c r="E16" s="19"/>
      <c r="F16" s="20"/>
      <c r="G16" s="19"/>
      <c r="H16" s="19"/>
      <c r="I16" s="19">
        <f>I17</f>
        <v>0</v>
      </c>
      <c r="J16" s="19">
        <f t="shared" ref="J16:P16" si="1">J17</f>
        <v>0</v>
      </c>
      <c r="K16" s="19">
        <f t="shared" si="1"/>
        <v>0</v>
      </c>
      <c r="L16" s="19">
        <f t="shared" si="1"/>
        <v>6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20</v>
      </c>
      <c r="Q16" s="19">
        <f>SUM(I16:P16)</f>
        <v>26</v>
      </c>
      <c r="R16" s="19"/>
      <c r="S16" s="21"/>
    </row>
    <row r="17" spans="1:19" ht="62" x14ac:dyDescent="0.35">
      <c r="A17" s="22" t="s">
        <v>44</v>
      </c>
      <c r="B17" s="23"/>
      <c r="C17" s="24"/>
      <c r="D17" s="24"/>
      <c r="E17" s="24"/>
      <c r="F17" s="24"/>
      <c r="G17" s="24"/>
      <c r="H17" s="24"/>
      <c r="I17" s="24">
        <v>0</v>
      </c>
      <c r="J17" s="24">
        <v>0</v>
      </c>
      <c r="K17" s="24">
        <v>0</v>
      </c>
      <c r="L17" s="24">
        <v>6</v>
      </c>
      <c r="M17" s="24">
        <v>0</v>
      </c>
      <c r="N17" s="24">
        <v>0</v>
      </c>
      <c r="O17" s="24">
        <v>0</v>
      </c>
      <c r="P17" s="24">
        <v>20</v>
      </c>
      <c r="Q17" s="24">
        <f>SUM(I17:P17)</f>
        <v>26</v>
      </c>
      <c r="R17" s="25"/>
      <c r="S17" s="24"/>
    </row>
    <row r="18" spans="1:19" ht="31" x14ac:dyDescent="0.35">
      <c r="A18" s="16" t="s">
        <v>45</v>
      </c>
      <c r="B18" s="26" t="s">
        <v>46</v>
      </c>
      <c r="C18" s="27" t="s">
        <v>47</v>
      </c>
      <c r="D18" s="27"/>
      <c r="E18" s="27"/>
      <c r="F18" s="27">
        <v>6</v>
      </c>
      <c r="G18" s="27"/>
      <c r="H18" s="27" t="s">
        <v>29</v>
      </c>
      <c r="I18" s="27"/>
      <c r="J18" s="27">
        <v>6</v>
      </c>
      <c r="K18" s="27"/>
      <c r="L18" s="27"/>
      <c r="M18" s="27"/>
      <c r="N18" s="27"/>
      <c r="O18" s="27"/>
      <c r="P18" s="27"/>
      <c r="Q18" s="28"/>
      <c r="R18" s="29" t="s">
        <v>25</v>
      </c>
      <c r="S18" s="29" t="s">
        <v>26</v>
      </c>
    </row>
    <row r="19" spans="1:19" ht="31" x14ac:dyDescent="0.35">
      <c r="A19" s="16" t="s">
        <v>48</v>
      </c>
      <c r="B19" s="30" t="s">
        <v>49</v>
      </c>
      <c r="C19" s="27" t="s">
        <v>47</v>
      </c>
      <c r="D19" s="27"/>
      <c r="E19" s="27"/>
      <c r="F19" s="27">
        <v>6</v>
      </c>
      <c r="G19" s="27"/>
      <c r="H19" s="27" t="s">
        <v>24</v>
      </c>
      <c r="I19" s="27"/>
      <c r="J19" s="27"/>
      <c r="K19" s="27">
        <v>6</v>
      </c>
      <c r="L19" s="27"/>
      <c r="M19" s="27"/>
      <c r="N19" s="27"/>
      <c r="O19" s="27"/>
      <c r="P19" s="27"/>
      <c r="Q19" s="28"/>
      <c r="R19" s="29" t="s">
        <v>25</v>
      </c>
      <c r="S19" s="29" t="s">
        <v>26</v>
      </c>
    </row>
    <row r="20" spans="1:19" ht="31" x14ac:dyDescent="0.35">
      <c r="A20" s="16" t="s">
        <v>50</v>
      </c>
      <c r="B20" s="31" t="s">
        <v>51</v>
      </c>
      <c r="C20" s="27" t="s">
        <v>47</v>
      </c>
      <c r="D20" s="27"/>
      <c r="E20" s="27"/>
      <c r="F20" s="27">
        <v>6</v>
      </c>
      <c r="G20" s="27"/>
      <c r="H20" s="27" t="s">
        <v>29</v>
      </c>
      <c r="I20" s="27"/>
      <c r="J20" s="27"/>
      <c r="K20" s="27"/>
      <c r="L20" s="27">
        <v>6</v>
      </c>
      <c r="M20" s="27"/>
      <c r="N20" s="27"/>
      <c r="O20" s="27"/>
      <c r="P20" s="27"/>
      <c r="Q20" s="28"/>
      <c r="R20" s="29" t="s">
        <v>25</v>
      </c>
      <c r="S20" s="29" t="s">
        <v>26</v>
      </c>
    </row>
    <row r="21" spans="1:19" ht="31" x14ac:dyDescent="0.35">
      <c r="A21" s="16" t="s">
        <v>52</v>
      </c>
      <c r="B21" s="31" t="s">
        <v>53</v>
      </c>
      <c r="C21" s="27" t="s">
        <v>47</v>
      </c>
      <c r="D21" s="27"/>
      <c r="E21" s="27"/>
      <c r="F21" s="27">
        <v>6</v>
      </c>
      <c r="G21" s="27"/>
      <c r="H21" s="27" t="s">
        <v>24</v>
      </c>
      <c r="I21" s="27"/>
      <c r="J21" s="27"/>
      <c r="K21" s="27"/>
      <c r="L21" s="27"/>
      <c r="M21" s="27">
        <v>6</v>
      </c>
      <c r="N21" s="27"/>
      <c r="O21" s="27"/>
      <c r="P21" s="27"/>
      <c r="Q21" s="28"/>
      <c r="R21" s="29" t="s">
        <v>25</v>
      </c>
      <c r="S21" s="29" t="s">
        <v>26</v>
      </c>
    </row>
    <row r="22" spans="1:19" ht="31" x14ac:dyDescent="0.35">
      <c r="A22" s="16" t="s">
        <v>54</v>
      </c>
      <c r="B22" s="31" t="s">
        <v>55</v>
      </c>
      <c r="C22" s="27" t="s">
        <v>47</v>
      </c>
      <c r="D22" s="27"/>
      <c r="E22" s="27"/>
      <c r="F22" s="27">
        <v>6</v>
      </c>
      <c r="G22" s="27"/>
      <c r="H22" s="27" t="s">
        <v>29</v>
      </c>
      <c r="I22" s="27"/>
      <c r="J22" s="27"/>
      <c r="K22" s="27"/>
      <c r="L22" s="27"/>
      <c r="M22" s="27"/>
      <c r="N22" s="27">
        <v>6</v>
      </c>
      <c r="O22" s="27"/>
      <c r="P22" s="27"/>
      <c r="Q22" s="28"/>
      <c r="R22" s="29" t="s">
        <v>25</v>
      </c>
      <c r="S22" s="29" t="s">
        <v>26</v>
      </c>
    </row>
    <row r="23" spans="1:19" ht="31" x14ac:dyDescent="0.35">
      <c r="A23" s="16" t="s">
        <v>56</v>
      </c>
      <c r="B23" s="31" t="s">
        <v>57</v>
      </c>
      <c r="C23" s="27" t="s">
        <v>47</v>
      </c>
      <c r="D23" s="27"/>
      <c r="E23" s="27"/>
      <c r="F23" s="27">
        <v>6</v>
      </c>
      <c r="G23" s="27"/>
      <c r="H23" s="27" t="s">
        <v>24</v>
      </c>
      <c r="I23" s="27"/>
      <c r="J23" s="27"/>
      <c r="K23" s="27"/>
      <c r="L23" s="27"/>
      <c r="M23" s="27"/>
      <c r="N23" s="27"/>
      <c r="O23" s="27">
        <v>6</v>
      </c>
      <c r="P23" s="27"/>
      <c r="Q23" s="28"/>
      <c r="R23" s="29" t="s">
        <v>25</v>
      </c>
      <c r="S23" s="29" t="s">
        <v>26</v>
      </c>
    </row>
    <row r="24" spans="1:19" ht="31" x14ac:dyDescent="0.35">
      <c r="A24" s="16" t="s">
        <v>58</v>
      </c>
      <c r="B24" s="31" t="s">
        <v>59</v>
      </c>
      <c r="C24" s="27" t="s">
        <v>47</v>
      </c>
      <c r="D24" s="27"/>
      <c r="E24" s="27"/>
      <c r="F24" s="27">
        <v>6</v>
      </c>
      <c r="G24" s="27"/>
      <c r="H24" s="27" t="s">
        <v>29</v>
      </c>
      <c r="I24" s="27"/>
      <c r="J24" s="27"/>
      <c r="K24" s="27"/>
      <c r="L24" s="27"/>
      <c r="M24" s="27"/>
      <c r="N24" s="27"/>
      <c r="O24" s="27"/>
      <c r="P24" s="27">
        <v>6</v>
      </c>
      <c r="Q24" s="28"/>
      <c r="R24" s="29" t="s">
        <v>25</v>
      </c>
      <c r="S24" s="29" t="s">
        <v>26</v>
      </c>
    </row>
    <row r="25" spans="1:19" ht="28" x14ac:dyDescent="0.35">
      <c r="A25" s="16" t="s">
        <v>60</v>
      </c>
      <c r="B25" s="31" t="s">
        <v>61</v>
      </c>
      <c r="C25" s="27" t="s">
        <v>47</v>
      </c>
      <c r="D25" s="27"/>
      <c r="E25" s="27"/>
      <c r="F25" s="27">
        <v>20</v>
      </c>
      <c r="G25" s="27"/>
      <c r="H25" s="27" t="s">
        <v>29</v>
      </c>
      <c r="I25" s="27"/>
      <c r="J25" s="27"/>
      <c r="K25" s="27"/>
      <c r="L25" s="27"/>
      <c r="M25" s="27"/>
      <c r="N25" s="27"/>
      <c r="O25" s="27"/>
      <c r="P25" s="27">
        <v>20</v>
      </c>
      <c r="Q25" s="28"/>
      <c r="R25" s="29" t="s">
        <v>25</v>
      </c>
      <c r="S25" s="29" t="s">
        <v>62</v>
      </c>
    </row>
    <row r="26" spans="1:19" ht="31" x14ac:dyDescent="0.35">
      <c r="A26" s="16" t="s">
        <v>63</v>
      </c>
      <c r="B26" s="31" t="s">
        <v>64</v>
      </c>
      <c r="C26" s="27" t="s">
        <v>47</v>
      </c>
      <c r="D26" s="27"/>
      <c r="E26" s="27"/>
      <c r="F26" s="27">
        <v>2</v>
      </c>
      <c r="G26" s="27"/>
      <c r="H26" s="27" t="s">
        <v>29</v>
      </c>
      <c r="I26" s="27"/>
      <c r="J26" s="27">
        <v>2</v>
      </c>
      <c r="K26" s="27"/>
      <c r="L26" s="27"/>
      <c r="M26" s="27"/>
      <c r="N26" s="27"/>
      <c r="O26" s="27"/>
      <c r="P26" s="27"/>
      <c r="Q26" s="28"/>
      <c r="R26" s="29" t="s">
        <v>25</v>
      </c>
      <c r="S26" s="29" t="s">
        <v>26</v>
      </c>
    </row>
    <row r="27" spans="1:19" ht="31" x14ac:dyDescent="0.35">
      <c r="A27" s="16" t="s">
        <v>65</v>
      </c>
      <c r="B27" s="31" t="s">
        <v>66</v>
      </c>
      <c r="C27" s="27" t="s">
        <v>47</v>
      </c>
      <c r="D27" s="27"/>
      <c r="E27" s="27"/>
      <c r="F27" s="27">
        <v>2</v>
      </c>
      <c r="G27" s="27"/>
      <c r="H27" s="27" t="s">
        <v>24</v>
      </c>
      <c r="I27" s="27"/>
      <c r="J27" s="27"/>
      <c r="K27" s="27">
        <v>2</v>
      </c>
      <c r="L27" s="27"/>
      <c r="M27" s="27"/>
      <c r="N27" s="27"/>
      <c r="O27" s="27"/>
      <c r="P27" s="27"/>
      <c r="Q27" s="28"/>
      <c r="R27" s="29" t="s">
        <v>25</v>
      </c>
      <c r="S27" s="29" t="s">
        <v>26</v>
      </c>
    </row>
    <row r="28" spans="1:19" ht="31" x14ac:dyDescent="0.35">
      <c r="A28" s="16" t="s">
        <v>67</v>
      </c>
      <c r="B28" s="31" t="s">
        <v>68</v>
      </c>
      <c r="C28" s="27" t="s">
        <v>47</v>
      </c>
      <c r="D28" s="27"/>
      <c r="E28" s="27"/>
      <c r="F28" s="27">
        <v>2</v>
      </c>
      <c r="G28" s="27"/>
      <c r="H28" s="27" t="s">
        <v>29</v>
      </c>
      <c r="I28" s="27"/>
      <c r="J28" s="27"/>
      <c r="K28" s="27"/>
      <c r="L28" s="27">
        <v>2</v>
      </c>
      <c r="M28" s="27"/>
      <c r="N28" s="27"/>
      <c r="O28" s="27"/>
      <c r="P28" s="27"/>
      <c r="Q28" s="28"/>
      <c r="R28" s="29" t="s">
        <v>25</v>
      </c>
      <c r="S28" s="29" t="s">
        <v>26</v>
      </c>
    </row>
    <row r="29" spans="1:19" ht="31" x14ac:dyDescent="0.35">
      <c r="A29" s="16" t="s">
        <v>69</v>
      </c>
      <c r="B29" s="31" t="s">
        <v>70</v>
      </c>
      <c r="C29" s="27" t="s">
        <v>47</v>
      </c>
      <c r="D29" s="27"/>
      <c r="E29" s="27"/>
      <c r="F29" s="27">
        <v>2</v>
      </c>
      <c r="G29" s="27"/>
      <c r="H29" s="27" t="s">
        <v>24</v>
      </c>
      <c r="I29" s="27"/>
      <c r="J29" s="27"/>
      <c r="K29" s="27"/>
      <c r="L29" s="27"/>
      <c r="M29" s="27">
        <v>2</v>
      </c>
      <c r="N29" s="27"/>
      <c r="O29" s="27"/>
      <c r="P29" s="27"/>
      <c r="Q29" s="28"/>
      <c r="R29" s="29" t="s">
        <v>25</v>
      </c>
      <c r="S29" s="29" t="s">
        <v>26</v>
      </c>
    </row>
    <row r="30" spans="1:19" ht="31" x14ac:dyDescent="0.35">
      <c r="A30" s="16" t="s">
        <v>71</v>
      </c>
      <c r="B30" s="31" t="s">
        <v>72</v>
      </c>
      <c r="C30" s="27" t="s">
        <v>47</v>
      </c>
      <c r="D30" s="27"/>
      <c r="E30" s="27"/>
      <c r="F30" s="27">
        <v>2</v>
      </c>
      <c r="G30" s="27"/>
      <c r="H30" s="27" t="s">
        <v>29</v>
      </c>
      <c r="I30" s="27"/>
      <c r="J30" s="27"/>
      <c r="K30" s="27"/>
      <c r="L30" s="27"/>
      <c r="M30" s="27"/>
      <c r="N30" s="27">
        <v>2</v>
      </c>
      <c r="O30" s="27"/>
      <c r="P30" s="27"/>
      <c r="Q30" s="28"/>
      <c r="R30" s="29" t="s">
        <v>25</v>
      </c>
      <c r="S30" s="29" t="s">
        <v>26</v>
      </c>
    </row>
    <row r="31" spans="1:19" ht="31" x14ac:dyDescent="0.35">
      <c r="A31" s="16" t="s">
        <v>73</v>
      </c>
      <c r="B31" s="31" t="s">
        <v>74</v>
      </c>
      <c r="C31" s="27" t="s">
        <v>47</v>
      </c>
      <c r="D31" s="27"/>
      <c r="E31" s="27"/>
      <c r="F31" s="27">
        <v>2</v>
      </c>
      <c r="G31" s="27"/>
      <c r="H31" s="27" t="s">
        <v>24</v>
      </c>
      <c r="I31" s="27"/>
      <c r="J31" s="27"/>
      <c r="K31" s="27"/>
      <c r="L31" s="27"/>
      <c r="M31" s="27"/>
      <c r="N31" s="27"/>
      <c r="O31" s="27">
        <v>2</v>
      </c>
      <c r="P31" s="27"/>
      <c r="Q31" s="28"/>
      <c r="R31" s="29" t="s">
        <v>25</v>
      </c>
      <c r="S31" s="29" t="s">
        <v>26</v>
      </c>
    </row>
    <row r="32" spans="1:19" ht="31" x14ac:dyDescent="0.35">
      <c r="A32" s="16" t="s">
        <v>75</v>
      </c>
      <c r="B32" s="31" t="s">
        <v>76</v>
      </c>
      <c r="C32" s="27" t="s">
        <v>47</v>
      </c>
      <c r="D32" s="27"/>
      <c r="E32" s="27"/>
      <c r="F32" s="27">
        <v>2</v>
      </c>
      <c r="G32" s="27"/>
      <c r="H32" s="27" t="s">
        <v>29</v>
      </c>
      <c r="I32" s="27"/>
      <c r="J32" s="27"/>
      <c r="K32" s="27"/>
      <c r="L32" s="27"/>
      <c r="M32" s="27"/>
      <c r="N32" s="27"/>
      <c r="O32" s="27"/>
      <c r="P32" s="27">
        <v>2</v>
      </c>
      <c r="Q32" s="28"/>
      <c r="R32" s="29" t="s">
        <v>25</v>
      </c>
      <c r="S32" s="29" t="s">
        <v>26</v>
      </c>
    </row>
    <row r="33" spans="1:19" ht="15.5" x14ac:dyDescent="0.35">
      <c r="A33" s="32" t="s">
        <v>77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4"/>
    </row>
    <row r="34" spans="1:19" ht="15.5" x14ac:dyDescent="0.35">
      <c r="A34" s="36" t="s">
        <v>78</v>
      </c>
      <c r="B34" s="37"/>
      <c r="C34" s="38"/>
      <c r="D34" s="38"/>
      <c r="E34" s="38"/>
      <c r="F34" s="38"/>
      <c r="G34" s="38"/>
      <c r="H34" s="38"/>
      <c r="I34" s="38">
        <f>SUM(I35:I38)</f>
        <v>12</v>
      </c>
      <c r="J34" s="38">
        <f t="shared" ref="J34:P34" si="2">SUM(J35:J38)</f>
        <v>6</v>
      </c>
      <c r="K34" s="38">
        <f t="shared" si="2"/>
        <v>6</v>
      </c>
      <c r="L34" s="38">
        <f t="shared" si="2"/>
        <v>0</v>
      </c>
      <c r="M34" s="38">
        <f t="shared" si="2"/>
        <v>0</v>
      </c>
      <c r="N34" s="38">
        <f t="shared" si="2"/>
        <v>0</v>
      </c>
      <c r="O34" s="38">
        <f t="shared" si="2"/>
        <v>0</v>
      </c>
      <c r="P34" s="38">
        <f t="shared" si="2"/>
        <v>0</v>
      </c>
      <c r="Q34" s="38">
        <v>24</v>
      </c>
      <c r="R34" s="39"/>
      <c r="S34" s="40"/>
    </row>
    <row r="35" spans="1:19" ht="46.5" x14ac:dyDescent="0.35">
      <c r="A35" s="16" t="s">
        <v>79</v>
      </c>
      <c r="B35" s="16" t="s">
        <v>80</v>
      </c>
      <c r="C35" s="16" t="s">
        <v>23</v>
      </c>
      <c r="D35" s="16">
        <v>2</v>
      </c>
      <c r="E35" s="16">
        <v>0</v>
      </c>
      <c r="F35" s="16">
        <v>6</v>
      </c>
      <c r="G35" s="16" t="s">
        <v>81</v>
      </c>
      <c r="H35" s="16" t="s">
        <v>24</v>
      </c>
      <c r="I35" s="16">
        <v>6</v>
      </c>
      <c r="J35" s="16"/>
      <c r="K35" s="16"/>
      <c r="L35" s="16"/>
      <c r="M35" s="16"/>
      <c r="N35" s="16"/>
      <c r="O35" s="16"/>
      <c r="P35" s="16"/>
      <c r="Q35" s="16">
        <v>6</v>
      </c>
      <c r="R35" s="16" t="s">
        <v>82</v>
      </c>
      <c r="S35" s="41" t="s">
        <v>83</v>
      </c>
    </row>
    <row r="36" spans="1:19" ht="31" x14ac:dyDescent="0.35">
      <c r="A36" s="16" t="s">
        <v>84</v>
      </c>
      <c r="B36" s="16" t="s">
        <v>85</v>
      </c>
      <c r="C36" s="16" t="s">
        <v>23</v>
      </c>
      <c r="D36" s="16">
        <v>2</v>
      </c>
      <c r="E36" s="16">
        <v>0</v>
      </c>
      <c r="F36" s="16">
        <v>6</v>
      </c>
      <c r="G36" s="16" t="s">
        <v>81</v>
      </c>
      <c r="H36" s="16" t="s">
        <v>24</v>
      </c>
      <c r="I36" s="16">
        <v>6</v>
      </c>
      <c r="J36" s="16"/>
      <c r="K36" s="16"/>
      <c r="L36" s="16"/>
      <c r="M36" s="16"/>
      <c r="N36" s="16"/>
      <c r="O36" s="16"/>
      <c r="P36" s="16"/>
      <c r="Q36" s="16">
        <v>6</v>
      </c>
      <c r="R36" s="16" t="s">
        <v>86</v>
      </c>
      <c r="S36" s="41" t="s">
        <v>87</v>
      </c>
    </row>
    <row r="37" spans="1:19" ht="31" x14ac:dyDescent="0.35">
      <c r="A37" s="16" t="s">
        <v>88</v>
      </c>
      <c r="B37" s="16" t="s">
        <v>89</v>
      </c>
      <c r="C37" s="16" t="s">
        <v>23</v>
      </c>
      <c r="D37" s="16">
        <v>2</v>
      </c>
      <c r="E37" s="16">
        <v>0</v>
      </c>
      <c r="F37" s="16">
        <v>6</v>
      </c>
      <c r="G37" s="16" t="s">
        <v>81</v>
      </c>
      <c r="H37" s="16" t="s">
        <v>29</v>
      </c>
      <c r="I37" s="16"/>
      <c r="J37" s="16">
        <v>6</v>
      </c>
      <c r="K37" s="16"/>
      <c r="L37" s="16"/>
      <c r="M37" s="16"/>
      <c r="N37" s="16"/>
      <c r="O37" s="16"/>
      <c r="P37" s="16"/>
      <c r="Q37" s="16">
        <v>6</v>
      </c>
      <c r="R37" s="16" t="s">
        <v>90</v>
      </c>
      <c r="S37" s="41" t="s">
        <v>91</v>
      </c>
    </row>
    <row r="38" spans="1:19" ht="31" x14ac:dyDescent="0.35">
      <c r="A38" s="16" t="s">
        <v>92</v>
      </c>
      <c r="B38" s="16" t="s">
        <v>93</v>
      </c>
      <c r="C38" s="16" t="s">
        <v>23</v>
      </c>
      <c r="D38" s="16">
        <v>2</v>
      </c>
      <c r="E38" s="16">
        <v>0</v>
      </c>
      <c r="F38" s="16">
        <v>6</v>
      </c>
      <c r="G38" s="16" t="s">
        <v>81</v>
      </c>
      <c r="H38" s="16" t="s">
        <v>24</v>
      </c>
      <c r="I38" s="16"/>
      <c r="J38" s="16"/>
      <c r="K38" s="16">
        <v>6</v>
      </c>
      <c r="L38" s="16"/>
      <c r="M38" s="16"/>
      <c r="N38" s="16"/>
      <c r="O38" s="16"/>
      <c r="P38" s="16"/>
      <c r="Q38" s="16">
        <v>6</v>
      </c>
      <c r="R38" s="16" t="s">
        <v>94</v>
      </c>
      <c r="S38" s="41" t="s">
        <v>91</v>
      </c>
    </row>
    <row r="39" spans="1:19" ht="15.5" x14ac:dyDescent="0.35">
      <c r="A39" s="42" t="s">
        <v>95</v>
      </c>
      <c r="B39" s="36"/>
      <c r="C39" s="36"/>
      <c r="D39" s="36"/>
      <c r="E39" s="36"/>
      <c r="F39" s="36"/>
      <c r="G39" s="36"/>
      <c r="H39" s="36"/>
      <c r="I39" s="36"/>
      <c r="J39" s="36">
        <v>6</v>
      </c>
      <c r="K39" s="36"/>
      <c r="L39" s="36"/>
      <c r="M39" s="36"/>
      <c r="N39" s="36"/>
      <c r="O39" s="36"/>
      <c r="P39" s="36"/>
      <c r="Q39" s="36">
        <v>6</v>
      </c>
      <c r="R39" s="36"/>
      <c r="S39" s="36"/>
    </row>
    <row r="40" spans="1:19" ht="46.5" x14ac:dyDescent="0.35">
      <c r="A40" s="16" t="s">
        <v>96</v>
      </c>
      <c r="B40" s="16" t="s">
        <v>97</v>
      </c>
      <c r="C40" s="16" t="s">
        <v>47</v>
      </c>
      <c r="D40" s="16">
        <v>2</v>
      </c>
      <c r="E40" s="16">
        <v>0</v>
      </c>
      <c r="F40" s="16">
        <v>6</v>
      </c>
      <c r="G40" s="16" t="s">
        <v>81</v>
      </c>
      <c r="H40" s="16" t="s">
        <v>29</v>
      </c>
      <c r="I40" s="16"/>
      <c r="J40" s="16">
        <v>6</v>
      </c>
      <c r="K40" s="16"/>
      <c r="L40" s="16"/>
      <c r="M40" s="16"/>
      <c r="N40" s="16"/>
      <c r="O40" s="16"/>
      <c r="P40" s="16"/>
      <c r="Q40" s="16"/>
      <c r="R40" s="16" t="s">
        <v>82</v>
      </c>
      <c r="S40" s="41" t="s">
        <v>83</v>
      </c>
    </row>
    <row r="41" spans="1:19" ht="31" x14ac:dyDescent="0.35">
      <c r="A41" s="16" t="s">
        <v>98</v>
      </c>
      <c r="B41" s="16" t="s">
        <v>99</v>
      </c>
      <c r="C41" s="16" t="s">
        <v>47</v>
      </c>
      <c r="D41" s="16">
        <v>2</v>
      </c>
      <c r="E41" s="16">
        <v>0</v>
      </c>
      <c r="F41" s="16">
        <v>6</v>
      </c>
      <c r="G41" s="16" t="s">
        <v>81</v>
      </c>
      <c r="H41" s="16" t="s">
        <v>29</v>
      </c>
      <c r="I41" s="16"/>
      <c r="J41" s="16">
        <v>6</v>
      </c>
      <c r="K41" s="16"/>
      <c r="L41" s="16"/>
      <c r="M41" s="16"/>
      <c r="N41" s="16"/>
      <c r="O41" s="16"/>
      <c r="P41" s="16"/>
      <c r="Q41" s="16"/>
      <c r="R41" s="16" t="s">
        <v>86</v>
      </c>
      <c r="S41" s="41" t="s">
        <v>87</v>
      </c>
    </row>
    <row r="42" spans="1:19" ht="15.5" x14ac:dyDescent="0.35">
      <c r="A42" s="43" t="s">
        <v>100</v>
      </c>
      <c r="B42" s="43"/>
      <c r="C42" s="43"/>
      <c r="D42" s="43"/>
      <c r="E42" s="43"/>
      <c r="F42" s="43"/>
      <c r="G42" s="43"/>
      <c r="H42" s="43"/>
      <c r="I42" s="43"/>
      <c r="J42" s="43"/>
      <c r="K42" s="43" t="s">
        <v>101</v>
      </c>
      <c r="L42" s="43" t="s">
        <v>101</v>
      </c>
      <c r="M42" s="43"/>
      <c r="N42" s="43"/>
      <c r="O42" s="43"/>
      <c r="P42" s="43"/>
      <c r="Q42" s="43" t="s">
        <v>102</v>
      </c>
      <c r="R42" s="43"/>
      <c r="S42" s="43"/>
    </row>
    <row r="43" spans="1:19" ht="31" x14ac:dyDescent="0.35">
      <c r="A43" s="16" t="s">
        <v>103</v>
      </c>
      <c r="B43" s="16" t="s">
        <v>104</v>
      </c>
      <c r="C43" s="16" t="s">
        <v>23</v>
      </c>
      <c r="D43" s="16">
        <v>2</v>
      </c>
      <c r="E43" s="16">
        <v>0</v>
      </c>
      <c r="F43" s="16">
        <v>6</v>
      </c>
      <c r="G43" s="16" t="s">
        <v>81</v>
      </c>
      <c r="H43" s="16" t="s">
        <v>24</v>
      </c>
      <c r="I43" s="16"/>
      <c r="J43" s="16"/>
      <c r="K43" s="16">
        <v>6</v>
      </c>
      <c r="L43" s="16"/>
      <c r="M43" s="16"/>
      <c r="N43" s="16"/>
      <c r="O43" s="16"/>
      <c r="P43" s="16"/>
      <c r="Q43" s="16">
        <v>6</v>
      </c>
      <c r="R43" s="16" t="s">
        <v>90</v>
      </c>
      <c r="S43" s="41" t="s">
        <v>91</v>
      </c>
    </row>
    <row r="44" spans="1:19" ht="31" x14ac:dyDescent="0.35">
      <c r="A44" s="16" t="s">
        <v>105</v>
      </c>
      <c r="B44" s="16" t="s">
        <v>106</v>
      </c>
      <c r="C44" s="16" t="s">
        <v>23</v>
      </c>
      <c r="D44" s="16">
        <v>2</v>
      </c>
      <c r="E44" s="16">
        <v>0</v>
      </c>
      <c r="F44" s="16">
        <v>6</v>
      </c>
      <c r="G44" s="16" t="s">
        <v>81</v>
      </c>
      <c r="H44" s="16" t="s">
        <v>29</v>
      </c>
      <c r="I44" s="16"/>
      <c r="J44" s="16"/>
      <c r="K44" s="16"/>
      <c r="L44" s="16">
        <v>6</v>
      </c>
      <c r="M44" s="16"/>
      <c r="N44" s="16"/>
      <c r="O44" s="16"/>
      <c r="P44" s="16"/>
      <c r="Q44" s="16">
        <v>6</v>
      </c>
      <c r="R44" s="16" t="s">
        <v>107</v>
      </c>
      <c r="S44" s="41" t="s">
        <v>91</v>
      </c>
    </row>
    <row r="45" spans="1:19" ht="15.5" x14ac:dyDescent="0.35">
      <c r="A45" s="43" t="s">
        <v>108</v>
      </c>
      <c r="B45" s="43"/>
      <c r="C45" s="43"/>
      <c r="D45" s="43"/>
      <c r="E45" s="43"/>
      <c r="F45" s="43"/>
      <c r="G45" s="43"/>
      <c r="H45" s="43"/>
      <c r="I45" s="43"/>
      <c r="J45" s="43"/>
      <c r="K45" s="43" t="s">
        <v>101</v>
      </c>
      <c r="L45" s="43" t="s">
        <v>101</v>
      </c>
      <c r="M45" s="43"/>
      <c r="N45" s="43"/>
      <c r="O45" s="43"/>
      <c r="P45" s="43"/>
      <c r="Q45" s="43" t="s">
        <v>102</v>
      </c>
      <c r="R45" s="43"/>
      <c r="S45" s="43"/>
    </row>
    <row r="46" spans="1:19" ht="31" x14ac:dyDescent="0.35">
      <c r="A46" s="16" t="s">
        <v>109</v>
      </c>
      <c r="B46" s="16" t="s">
        <v>110</v>
      </c>
      <c r="C46" s="16" t="s">
        <v>23</v>
      </c>
      <c r="D46" s="16">
        <v>2</v>
      </c>
      <c r="E46" s="16">
        <v>0</v>
      </c>
      <c r="F46" s="16">
        <v>6</v>
      </c>
      <c r="G46" s="16" t="s">
        <v>81</v>
      </c>
      <c r="H46" s="16" t="s">
        <v>24</v>
      </c>
      <c r="I46" s="16"/>
      <c r="J46" s="16"/>
      <c r="K46" s="16">
        <v>6</v>
      </c>
      <c r="L46" s="16"/>
      <c r="M46" s="16"/>
      <c r="N46" s="16"/>
      <c r="O46" s="16"/>
      <c r="P46" s="16"/>
      <c r="Q46" s="16">
        <v>6</v>
      </c>
      <c r="R46" s="16" t="s">
        <v>111</v>
      </c>
      <c r="S46" s="41" t="s">
        <v>91</v>
      </c>
    </row>
    <row r="47" spans="1:19" ht="31" x14ac:dyDescent="0.35">
      <c r="A47" s="16" t="s">
        <v>112</v>
      </c>
      <c r="B47" s="16" t="s">
        <v>113</v>
      </c>
      <c r="C47" s="16" t="s">
        <v>23</v>
      </c>
      <c r="D47" s="16">
        <v>2</v>
      </c>
      <c r="E47" s="16">
        <v>0</v>
      </c>
      <c r="F47" s="16">
        <v>6</v>
      </c>
      <c r="G47" s="16" t="s">
        <v>81</v>
      </c>
      <c r="H47" s="16" t="s">
        <v>29</v>
      </c>
      <c r="I47" s="16"/>
      <c r="J47" s="16"/>
      <c r="K47" s="16"/>
      <c r="L47" s="16">
        <v>6</v>
      </c>
      <c r="M47" s="16"/>
      <c r="N47" s="16"/>
      <c r="O47" s="16"/>
      <c r="P47" s="16"/>
      <c r="Q47" s="16">
        <v>6</v>
      </c>
      <c r="R47" s="16" t="s">
        <v>111</v>
      </c>
      <c r="S47" s="41" t="s">
        <v>91</v>
      </c>
    </row>
    <row r="48" spans="1:19" ht="15.5" x14ac:dyDescent="0.35">
      <c r="A48" s="11" t="s">
        <v>114</v>
      </c>
      <c r="B48" s="44"/>
      <c r="C48" s="45"/>
      <c r="D48" s="45"/>
      <c r="E48" s="45"/>
      <c r="F48" s="45"/>
      <c r="G48" s="45"/>
      <c r="H48" s="45"/>
      <c r="I48" s="45">
        <v>0</v>
      </c>
      <c r="J48" s="45">
        <v>0</v>
      </c>
      <c r="K48" s="45">
        <v>6</v>
      </c>
      <c r="L48" s="45">
        <v>6</v>
      </c>
      <c r="M48" s="45">
        <v>0</v>
      </c>
      <c r="N48" s="45">
        <v>0</v>
      </c>
      <c r="O48" s="45">
        <v>0</v>
      </c>
      <c r="P48" s="45">
        <v>0</v>
      </c>
      <c r="Q48" s="45">
        <f>SUM(I48:P48)</f>
        <v>12</v>
      </c>
      <c r="R48" s="45"/>
      <c r="S48" s="46"/>
    </row>
    <row r="49" spans="1:19" x14ac:dyDescent="0.35">
      <c r="A49" s="47" t="s">
        <v>115</v>
      </c>
      <c r="B49" s="47" t="s">
        <v>116</v>
      </c>
      <c r="C49" s="48" t="s">
        <v>117</v>
      </c>
      <c r="D49" s="49">
        <v>0</v>
      </c>
      <c r="E49" s="48">
        <v>2</v>
      </c>
      <c r="F49" s="48">
        <v>6</v>
      </c>
      <c r="G49" s="49" t="s">
        <v>81</v>
      </c>
      <c r="H49" s="49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1"/>
    </row>
    <row r="50" spans="1:19" ht="15.5" x14ac:dyDescent="0.35">
      <c r="A50" s="52" t="s">
        <v>118</v>
      </c>
      <c r="B50" s="52"/>
      <c r="C50" s="53"/>
      <c r="D50" s="53"/>
      <c r="E50" s="53"/>
      <c r="F50" s="53"/>
      <c r="G50" s="53"/>
      <c r="H50" s="53"/>
      <c r="I50" s="53">
        <f>I5+I16+I34+I48</f>
        <v>27</v>
      </c>
      <c r="J50" s="53">
        <f>J5+J16+J34+J39+J48</f>
        <v>27</v>
      </c>
      <c r="K50" s="54">
        <f>K5+K16+K34+K42+K48</f>
        <v>33</v>
      </c>
      <c r="L50" s="54">
        <f>L5+L16+L34+L42+L48</f>
        <v>33</v>
      </c>
      <c r="M50" s="53">
        <f t="shared" ref="M50:P50" si="3">M5+M16+M34+M48</f>
        <v>25</v>
      </c>
      <c r="N50" s="53">
        <f t="shared" si="3"/>
        <v>25</v>
      </c>
      <c r="O50" s="53">
        <f t="shared" si="3"/>
        <v>25</v>
      </c>
      <c r="P50" s="53">
        <f t="shared" si="3"/>
        <v>45</v>
      </c>
      <c r="Q50" s="53">
        <f>SUM(I50:P50)</f>
        <v>240</v>
      </c>
      <c r="R50" s="55"/>
      <c r="S50" s="53"/>
    </row>
    <row r="51" spans="1:19" ht="15.5" x14ac:dyDescent="0.3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56"/>
      <c r="N51" s="56"/>
      <c r="O51" s="56"/>
      <c r="P51" s="56"/>
      <c r="Q51" s="58"/>
      <c r="R51" s="59"/>
      <c r="S51" s="56"/>
    </row>
    <row r="52" spans="1:19" ht="15.5" x14ac:dyDescent="0.35">
      <c r="A52" s="60" t="s">
        <v>119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56"/>
      <c r="N52" s="56"/>
      <c r="O52" s="56"/>
      <c r="P52" s="56"/>
      <c r="Q52" s="58"/>
      <c r="R52" s="59"/>
      <c r="S52" s="56"/>
    </row>
    <row r="53" spans="1:19" ht="42" x14ac:dyDescent="0.35">
      <c r="A53" s="61" t="s">
        <v>120</v>
      </c>
      <c r="L53" s="62"/>
      <c r="Q53" s="63"/>
      <c r="R53" s="64"/>
    </row>
    <row r="54" spans="1:19" ht="28" x14ac:dyDescent="0.35">
      <c r="A54" s="61" t="s">
        <v>121</v>
      </c>
      <c r="L54" s="62"/>
      <c r="Q54" s="65"/>
      <c r="R54" s="64"/>
    </row>
    <row r="55" spans="1:19" ht="28" x14ac:dyDescent="0.35">
      <c r="A55" s="61" t="s">
        <v>122</v>
      </c>
      <c r="L55" s="62"/>
      <c r="Q55" s="65"/>
      <c r="R55" s="64"/>
    </row>
    <row r="56" spans="1:19" ht="42" x14ac:dyDescent="0.35">
      <c r="A56" s="61" t="s">
        <v>123</v>
      </c>
      <c r="L56" s="62"/>
      <c r="Q56" s="65"/>
      <c r="R56" s="64"/>
    </row>
    <row r="57" spans="1:19" ht="15.5" x14ac:dyDescent="0.35">
      <c r="A57" s="66"/>
      <c r="L57" s="62"/>
      <c r="Q57" s="65"/>
      <c r="R57" s="64"/>
    </row>
    <row r="58" spans="1:19" ht="15.5" x14ac:dyDescent="0.35">
      <c r="A58" s="66"/>
      <c r="L58" s="62"/>
      <c r="Q58" s="65"/>
      <c r="R58" s="64"/>
    </row>
    <row r="59" spans="1:19" ht="15.5" x14ac:dyDescent="0.35">
      <c r="A59" s="60" t="s">
        <v>124</v>
      </c>
      <c r="L59" s="62"/>
      <c r="Q59" s="65"/>
      <c r="R59" s="64"/>
    </row>
    <row r="60" spans="1:19" ht="15.5" x14ac:dyDescent="0.35">
      <c r="A60" s="67" t="s">
        <v>125</v>
      </c>
      <c r="L60" s="62"/>
      <c r="Q60" s="65"/>
      <c r="R60" s="64"/>
    </row>
    <row r="61" spans="1:19" ht="15.5" x14ac:dyDescent="0.35">
      <c r="A61" s="68"/>
      <c r="L61" s="62"/>
      <c r="Q61" s="65"/>
      <c r="R61" s="64"/>
    </row>
    <row r="62" spans="1:19" ht="15.5" x14ac:dyDescent="0.35">
      <c r="A62" s="67" t="s">
        <v>126</v>
      </c>
      <c r="L62" s="62"/>
      <c r="Q62" s="65"/>
      <c r="R62" s="64"/>
    </row>
    <row r="63" spans="1:19" ht="15.5" x14ac:dyDescent="0.35">
      <c r="A63" s="60"/>
      <c r="L63" s="62"/>
      <c r="Q63" s="65"/>
      <c r="R63" s="64"/>
    </row>
    <row r="64" spans="1:19" ht="15.5" x14ac:dyDescent="0.35">
      <c r="A64" s="67" t="s">
        <v>127</v>
      </c>
      <c r="L64" s="62"/>
      <c r="Q64" s="65"/>
      <c r="R64" s="64"/>
    </row>
  </sheetData>
  <mergeCells count="16">
    <mergeCell ref="S2:S4"/>
    <mergeCell ref="A15:B15"/>
    <mergeCell ref="A1:R1"/>
    <mergeCell ref="A2:A4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O2:P2"/>
    <mergeCell ref="Q2:Q4"/>
    <mergeCell ref="R2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8EC6-5D25-4119-A7E0-F09B6674A73B}">
  <dimension ref="A1:S60"/>
  <sheetViews>
    <sheetView tabSelected="1" workbookViewId="0">
      <selection activeCell="Q36" sqref="Q36"/>
    </sheetView>
  </sheetViews>
  <sheetFormatPr defaultRowHeight="14.5" x14ac:dyDescent="0.35"/>
  <cols>
    <col min="1" max="1" width="34.81640625" customWidth="1"/>
    <col min="2" max="2" width="22.54296875" customWidth="1"/>
    <col min="3" max="3" width="6" customWidth="1"/>
    <col min="4" max="4" width="4.453125" customWidth="1"/>
    <col min="5" max="5" width="4.54296875" customWidth="1"/>
    <col min="6" max="6" width="5.1796875" customWidth="1"/>
    <col min="7" max="7" width="4.453125" customWidth="1"/>
    <col min="8" max="8" width="7.81640625" customWidth="1"/>
    <col min="9" max="9" width="5" customWidth="1"/>
    <col min="10" max="10" width="5.453125" customWidth="1"/>
    <col min="11" max="11" width="5.1796875" customWidth="1"/>
    <col min="12" max="12" width="5" customWidth="1"/>
    <col min="13" max="13" width="4.81640625" customWidth="1"/>
    <col min="14" max="14" width="5.54296875" customWidth="1"/>
    <col min="15" max="15" width="5.1796875" customWidth="1"/>
    <col min="16" max="16" width="4.54296875" customWidth="1"/>
    <col min="18" max="18" width="29.81640625" customWidth="1"/>
    <col min="19" max="19" width="25.1796875" customWidth="1"/>
  </cols>
  <sheetData>
    <row r="1" spans="1:19" ht="15.5" x14ac:dyDescent="0.35">
      <c r="A1" s="152" t="s">
        <v>128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4"/>
      <c r="S1" s="69"/>
    </row>
    <row r="2" spans="1:19" ht="46.5" customHeight="1" x14ac:dyDescent="0.35">
      <c r="A2" s="155" t="s">
        <v>129</v>
      </c>
      <c r="B2" s="155" t="s">
        <v>130</v>
      </c>
      <c r="C2" s="156" t="s">
        <v>131</v>
      </c>
      <c r="D2" s="157" t="s">
        <v>132</v>
      </c>
      <c r="E2" s="157"/>
      <c r="F2" s="156" t="s">
        <v>133</v>
      </c>
      <c r="G2" s="156" t="s">
        <v>134</v>
      </c>
      <c r="H2" s="156" t="s">
        <v>135</v>
      </c>
      <c r="I2" s="158" t="s">
        <v>136</v>
      </c>
      <c r="J2" s="148"/>
      <c r="K2" s="147" t="s">
        <v>137</v>
      </c>
      <c r="L2" s="148"/>
      <c r="M2" s="147" t="s">
        <v>138</v>
      </c>
      <c r="N2" s="148"/>
      <c r="O2" s="147" t="s">
        <v>139</v>
      </c>
      <c r="P2" s="148"/>
      <c r="Q2" s="149" t="s">
        <v>140</v>
      </c>
      <c r="R2" s="149" t="s">
        <v>141</v>
      </c>
      <c r="S2" s="149" t="s">
        <v>142</v>
      </c>
    </row>
    <row r="3" spans="1:19" ht="14.25" customHeight="1" x14ac:dyDescent="0.35">
      <c r="A3" s="155"/>
      <c r="B3" s="155"/>
      <c r="C3" s="156"/>
      <c r="D3" s="70" t="s">
        <v>143</v>
      </c>
      <c r="E3" s="70" t="s">
        <v>144</v>
      </c>
      <c r="F3" s="156"/>
      <c r="G3" s="156"/>
      <c r="H3" s="156"/>
      <c r="I3" s="71">
        <v>1</v>
      </c>
      <c r="J3" s="71">
        <v>2</v>
      </c>
      <c r="K3" s="71">
        <v>3</v>
      </c>
      <c r="L3" s="72">
        <v>4</v>
      </c>
      <c r="M3" s="71">
        <v>5</v>
      </c>
      <c r="N3" s="71">
        <v>6</v>
      </c>
      <c r="O3" s="71">
        <v>7</v>
      </c>
      <c r="P3" s="71">
        <v>8</v>
      </c>
      <c r="Q3" s="149"/>
      <c r="R3" s="149"/>
      <c r="S3" s="149"/>
    </row>
    <row r="4" spans="1:19" ht="65" x14ac:dyDescent="0.35">
      <c r="A4" s="155"/>
      <c r="B4" s="155"/>
      <c r="C4" s="156"/>
      <c r="D4" s="73" t="s">
        <v>15</v>
      </c>
      <c r="E4" s="73" t="s">
        <v>16</v>
      </c>
      <c r="F4" s="156"/>
      <c r="G4" s="156"/>
      <c r="H4" s="156"/>
      <c r="I4" s="74" t="s">
        <v>145</v>
      </c>
      <c r="J4" s="74" t="s">
        <v>146</v>
      </c>
      <c r="K4" s="74" t="s">
        <v>145</v>
      </c>
      <c r="L4" s="75" t="s">
        <v>146</v>
      </c>
      <c r="M4" s="74" t="s">
        <v>145</v>
      </c>
      <c r="N4" s="74" t="s">
        <v>146</v>
      </c>
      <c r="O4" s="74" t="s">
        <v>145</v>
      </c>
      <c r="P4" s="74" t="s">
        <v>146</v>
      </c>
      <c r="Q4" s="149"/>
      <c r="R4" s="149"/>
      <c r="S4" s="149"/>
    </row>
    <row r="5" spans="1:19" ht="15.5" x14ac:dyDescent="0.35">
      <c r="A5" s="76" t="s">
        <v>147</v>
      </c>
      <c r="B5" s="76"/>
      <c r="C5" s="77"/>
      <c r="D5" s="77"/>
      <c r="E5" s="77"/>
      <c r="F5" s="77"/>
      <c r="G5" s="77"/>
      <c r="H5" s="77"/>
      <c r="I5" s="77">
        <f>I6</f>
        <v>15</v>
      </c>
      <c r="J5" s="77">
        <f>J6</f>
        <v>15</v>
      </c>
      <c r="K5" s="77">
        <f t="shared" ref="K5:P5" si="0">K6</f>
        <v>15</v>
      </c>
      <c r="L5" s="77">
        <f t="shared" si="0"/>
        <v>15</v>
      </c>
      <c r="M5" s="77">
        <f t="shared" si="0"/>
        <v>25</v>
      </c>
      <c r="N5" s="77">
        <f t="shared" si="0"/>
        <v>25</v>
      </c>
      <c r="O5" s="77">
        <f t="shared" si="0"/>
        <v>25</v>
      </c>
      <c r="P5" s="77">
        <f t="shared" si="0"/>
        <v>25</v>
      </c>
      <c r="Q5" s="77">
        <f>SUM(I5:P5)</f>
        <v>160</v>
      </c>
      <c r="R5" s="78"/>
      <c r="S5" s="79"/>
    </row>
    <row r="6" spans="1:19" ht="15.5" x14ac:dyDescent="0.35">
      <c r="A6" s="80" t="s">
        <v>148</v>
      </c>
      <c r="B6" s="81"/>
      <c r="C6" s="82"/>
      <c r="D6" s="82"/>
      <c r="E6" s="82"/>
      <c r="F6" s="82"/>
      <c r="G6" s="82"/>
      <c r="H6" s="82"/>
      <c r="I6" s="82">
        <f>SUM(I7:I14)</f>
        <v>15</v>
      </c>
      <c r="J6" s="82">
        <f>SUM(J7:J14)</f>
        <v>15</v>
      </c>
      <c r="K6" s="82">
        <f>SUM(K7:K14)</f>
        <v>15</v>
      </c>
      <c r="L6" s="82">
        <f>SUM(L7:L14)</f>
        <v>15</v>
      </c>
      <c r="M6" s="82">
        <f>SUM(M11:M14)</f>
        <v>25</v>
      </c>
      <c r="N6" s="82">
        <f>SUM(N11:N14)</f>
        <v>25</v>
      </c>
      <c r="O6" s="82">
        <f>SUM(O7:O14)</f>
        <v>25</v>
      </c>
      <c r="P6" s="82">
        <f>SUM(P7:P14)</f>
        <v>25</v>
      </c>
      <c r="Q6" s="82">
        <f>SUM(I6:P6)</f>
        <v>160</v>
      </c>
      <c r="R6" s="83"/>
      <c r="S6" s="84"/>
    </row>
    <row r="7" spans="1:19" ht="15.5" x14ac:dyDescent="0.35">
      <c r="A7" s="85" t="s">
        <v>21</v>
      </c>
      <c r="B7" s="85" t="s">
        <v>149</v>
      </c>
      <c r="C7" s="85" t="s">
        <v>150</v>
      </c>
      <c r="D7" s="85"/>
      <c r="E7" s="85"/>
      <c r="F7" s="85">
        <v>15</v>
      </c>
      <c r="G7" s="85" t="s">
        <v>151</v>
      </c>
      <c r="H7" s="85" t="s">
        <v>152</v>
      </c>
      <c r="I7" s="85">
        <v>15</v>
      </c>
      <c r="J7" s="85"/>
      <c r="K7" s="85"/>
      <c r="L7" s="85"/>
      <c r="M7" s="85"/>
      <c r="N7" s="85"/>
      <c r="O7" s="85"/>
      <c r="P7" s="85"/>
      <c r="Q7" s="85">
        <v>15</v>
      </c>
      <c r="R7" s="85" t="s">
        <v>25</v>
      </c>
      <c r="S7" s="85" t="s">
        <v>153</v>
      </c>
    </row>
    <row r="8" spans="1:19" ht="15.5" x14ac:dyDescent="0.35">
      <c r="A8" s="85" t="s">
        <v>27</v>
      </c>
      <c r="B8" s="85" t="s">
        <v>154</v>
      </c>
      <c r="C8" s="85" t="s">
        <v>150</v>
      </c>
      <c r="D8" s="85"/>
      <c r="E8" s="85"/>
      <c r="F8" s="85">
        <v>15</v>
      </c>
      <c r="G8" s="85" t="s">
        <v>151</v>
      </c>
      <c r="H8" s="85" t="s">
        <v>155</v>
      </c>
      <c r="I8" s="85"/>
      <c r="J8" s="85">
        <v>15</v>
      </c>
      <c r="K8" s="85"/>
      <c r="L8" s="85"/>
      <c r="M8" s="85"/>
      <c r="N8" s="85"/>
      <c r="O8" s="85"/>
      <c r="P8" s="85"/>
      <c r="Q8" s="85">
        <v>15</v>
      </c>
      <c r="R8" s="85" t="s">
        <v>25</v>
      </c>
      <c r="S8" s="85" t="s">
        <v>153</v>
      </c>
    </row>
    <row r="9" spans="1:19" ht="15.5" x14ac:dyDescent="0.35">
      <c r="A9" s="85" t="s">
        <v>30</v>
      </c>
      <c r="B9" s="85" t="s">
        <v>156</v>
      </c>
      <c r="C9" s="85" t="s">
        <v>150</v>
      </c>
      <c r="D9" s="85"/>
      <c r="E9" s="85"/>
      <c r="F9" s="85">
        <v>15</v>
      </c>
      <c r="G9" s="85" t="s">
        <v>151</v>
      </c>
      <c r="H9" s="85" t="s">
        <v>152</v>
      </c>
      <c r="I9" s="85"/>
      <c r="J9" s="85"/>
      <c r="K9" s="85">
        <v>15</v>
      </c>
      <c r="L9" s="85"/>
      <c r="M9" s="85"/>
      <c r="N9" s="85"/>
      <c r="O9" s="85"/>
      <c r="P9" s="85"/>
      <c r="Q9" s="85">
        <v>15</v>
      </c>
      <c r="R9" s="85" t="s">
        <v>25</v>
      </c>
      <c r="S9" s="85" t="s">
        <v>153</v>
      </c>
    </row>
    <row r="10" spans="1:19" ht="15.5" x14ac:dyDescent="0.35">
      <c r="A10" s="85" t="s">
        <v>32</v>
      </c>
      <c r="B10" s="85" t="s">
        <v>157</v>
      </c>
      <c r="C10" s="85" t="s">
        <v>150</v>
      </c>
      <c r="D10" s="85"/>
      <c r="E10" s="85"/>
      <c r="F10" s="85">
        <v>15</v>
      </c>
      <c r="G10" s="85" t="s">
        <v>151</v>
      </c>
      <c r="H10" s="85" t="s">
        <v>155</v>
      </c>
      <c r="I10" s="85"/>
      <c r="J10" s="85"/>
      <c r="K10" s="85"/>
      <c r="L10" s="85">
        <v>15</v>
      </c>
      <c r="M10" s="85"/>
      <c r="N10" s="85"/>
      <c r="O10" s="85"/>
      <c r="P10" s="85"/>
      <c r="Q10" s="85">
        <v>15</v>
      </c>
      <c r="R10" s="85" t="s">
        <v>25</v>
      </c>
      <c r="S10" s="85" t="s">
        <v>153</v>
      </c>
    </row>
    <row r="11" spans="1:19" ht="15.5" x14ac:dyDescent="0.35">
      <c r="A11" s="85" t="s">
        <v>34</v>
      </c>
      <c r="B11" s="85" t="s">
        <v>158</v>
      </c>
      <c r="C11" s="85" t="s">
        <v>150</v>
      </c>
      <c r="D11" s="85"/>
      <c r="E11" s="85"/>
      <c r="F11" s="85">
        <v>25</v>
      </c>
      <c r="G11" s="85" t="s">
        <v>151</v>
      </c>
      <c r="H11" s="85" t="s">
        <v>152</v>
      </c>
      <c r="I11" s="85"/>
      <c r="J11" s="85"/>
      <c r="K11" s="85"/>
      <c r="L11" s="85"/>
      <c r="M11" s="85">
        <v>25</v>
      </c>
      <c r="N11" s="85"/>
      <c r="O11" s="85"/>
      <c r="P11" s="85"/>
      <c r="Q11" s="85">
        <v>25</v>
      </c>
      <c r="R11" s="85" t="s">
        <v>25</v>
      </c>
      <c r="S11" s="85" t="s">
        <v>153</v>
      </c>
    </row>
    <row r="12" spans="1:19" ht="15.5" x14ac:dyDescent="0.35">
      <c r="A12" s="85" t="s">
        <v>36</v>
      </c>
      <c r="B12" s="85" t="s">
        <v>159</v>
      </c>
      <c r="C12" s="85" t="s">
        <v>150</v>
      </c>
      <c r="D12" s="85"/>
      <c r="E12" s="85"/>
      <c r="F12" s="85">
        <v>25</v>
      </c>
      <c r="G12" s="85" t="s">
        <v>151</v>
      </c>
      <c r="H12" s="85" t="s">
        <v>155</v>
      </c>
      <c r="I12" s="85"/>
      <c r="J12" s="85"/>
      <c r="K12" s="85"/>
      <c r="L12" s="85"/>
      <c r="M12" s="85"/>
      <c r="N12" s="85">
        <v>25</v>
      </c>
      <c r="O12" s="85"/>
      <c r="P12" s="85"/>
      <c r="Q12" s="85">
        <v>25</v>
      </c>
      <c r="R12" s="85" t="s">
        <v>25</v>
      </c>
      <c r="S12" s="85" t="s">
        <v>153</v>
      </c>
    </row>
    <row r="13" spans="1:19" ht="15.5" x14ac:dyDescent="0.35">
      <c r="A13" s="85" t="s">
        <v>38</v>
      </c>
      <c r="B13" s="85" t="s">
        <v>160</v>
      </c>
      <c r="C13" s="85" t="s">
        <v>150</v>
      </c>
      <c r="D13" s="85"/>
      <c r="E13" s="85"/>
      <c r="F13" s="85">
        <v>25</v>
      </c>
      <c r="G13" s="85" t="s">
        <v>151</v>
      </c>
      <c r="H13" s="85" t="s">
        <v>152</v>
      </c>
      <c r="I13" s="85"/>
      <c r="J13" s="85"/>
      <c r="K13" s="85"/>
      <c r="L13" s="85"/>
      <c r="M13" s="85"/>
      <c r="N13" s="85"/>
      <c r="O13" s="85">
        <v>25</v>
      </c>
      <c r="P13" s="85"/>
      <c r="Q13" s="85">
        <v>25</v>
      </c>
      <c r="R13" s="85" t="s">
        <v>25</v>
      </c>
      <c r="S13" s="85" t="s">
        <v>153</v>
      </c>
    </row>
    <row r="14" spans="1:19" ht="15.5" x14ac:dyDescent="0.35">
      <c r="A14" s="85" t="s">
        <v>40</v>
      </c>
      <c r="B14" s="85" t="s">
        <v>161</v>
      </c>
      <c r="C14" s="85" t="s">
        <v>150</v>
      </c>
      <c r="D14" s="85"/>
      <c r="E14" s="85"/>
      <c r="F14" s="85">
        <v>25</v>
      </c>
      <c r="G14" s="85" t="s">
        <v>151</v>
      </c>
      <c r="H14" s="85" t="s">
        <v>155</v>
      </c>
      <c r="I14" s="85"/>
      <c r="J14" s="85"/>
      <c r="K14" s="85"/>
      <c r="L14" s="85"/>
      <c r="M14" s="85"/>
      <c r="N14" s="85"/>
      <c r="O14" s="85"/>
      <c r="P14" s="85">
        <v>25</v>
      </c>
      <c r="Q14" s="85">
        <v>25</v>
      </c>
      <c r="R14" s="85" t="s">
        <v>25</v>
      </c>
      <c r="S14" s="85" t="s">
        <v>153</v>
      </c>
    </row>
    <row r="15" spans="1:19" ht="15.5" x14ac:dyDescent="0.35">
      <c r="A15" s="150" t="s">
        <v>162</v>
      </c>
      <c r="B15" s="15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7"/>
      <c r="S15" s="86"/>
    </row>
    <row r="16" spans="1:19" ht="15.5" x14ac:dyDescent="0.35">
      <c r="A16" s="146" t="s">
        <v>163</v>
      </c>
      <c r="B16" s="146"/>
      <c r="C16" s="88"/>
      <c r="D16" s="88"/>
      <c r="E16" s="88"/>
      <c r="F16" s="89"/>
      <c r="G16" s="88"/>
      <c r="H16" s="88"/>
      <c r="I16" s="88">
        <f>I17</f>
        <v>0</v>
      </c>
      <c r="J16" s="88">
        <f t="shared" ref="J16:P16" si="1">J17</f>
        <v>0</v>
      </c>
      <c r="K16" s="88">
        <f t="shared" si="1"/>
        <v>0</v>
      </c>
      <c r="L16" s="88">
        <f t="shared" si="1"/>
        <v>6</v>
      </c>
      <c r="M16" s="88">
        <f t="shared" si="1"/>
        <v>0</v>
      </c>
      <c r="N16" s="88">
        <f t="shared" si="1"/>
        <v>0</v>
      </c>
      <c r="O16" s="88">
        <f t="shared" si="1"/>
        <v>0</v>
      </c>
      <c r="P16" s="88">
        <f t="shared" si="1"/>
        <v>20</v>
      </c>
      <c r="Q16" s="88">
        <f>SUM(I16:P16)</f>
        <v>26</v>
      </c>
      <c r="R16" s="88"/>
      <c r="S16" s="90"/>
    </row>
    <row r="17" spans="1:19" ht="62" x14ac:dyDescent="0.35">
      <c r="A17" s="91" t="s">
        <v>164</v>
      </c>
      <c r="B17" s="92"/>
      <c r="C17" s="93"/>
      <c r="D17" s="93"/>
      <c r="E17" s="93"/>
      <c r="F17" s="93"/>
      <c r="G17" s="93"/>
      <c r="H17" s="93"/>
      <c r="I17" s="93">
        <v>0</v>
      </c>
      <c r="J17" s="93">
        <v>0</v>
      </c>
      <c r="K17" s="93">
        <v>0</v>
      </c>
      <c r="L17" s="93">
        <v>6</v>
      </c>
      <c r="M17" s="93">
        <v>0</v>
      </c>
      <c r="N17" s="93">
        <v>0</v>
      </c>
      <c r="O17" s="93">
        <v>0</v>
      </c>
      <c r="P17" s="93">
        <v>20</v>
      </c>
      <c r="Q17" s="93">
        <f>SUM(I17:P17)</f>
        <v>26</v>
      </c>
      <c r="R17" s="94"/>
      <c r="S17" s="93"/>
    </row>
    <row r="18" spans="1:19" ht="15.5" x14ac:dyDescent="0.35">
      <c r="A18" s="85" t="s">
        <v>45</v>
      </c>
      <c r="B18" s="26" t="s">
        <v>165</v>
      </c>
      <c r="C18" s="95" t="s">
        <v>166</v>
      </c>
      <c r="D18" s="95"/>
      <c r="E18" s="95"/>
      <c r="F18" s="95">
        <v>6</v>
      </c>
      <c r="G18" s="95" t="s">
        <v>151</v>
      </c>
      <c r="H18" s="95" t="s">
        <v>155</v>
      </c>
      <c r="I18" s="95"/>
      <c r="J18" s="95">
        <v>6</v>
      </c>
      <c r="K18" s="95"/>
      <c r="L18" s="95"/>
      <c r="M18" s="95"/>
      <c r="N18" s="95"/>
      <c r="O18" s="95"/>
      <c r="P18" s="95"/>
      <c r="Q18" s="96"/>
      <c r="R18" s="97" t="s">
        <v>25</v>
      </c>
      <c r="S18" s="85" t="s">
        <v>153</v>
      </c>
    </row>
    <row r="19" spans="1:19" ht="15.5" x14ac:dyDescent="0.35">
      <c r="A19" s="85" t="s">
        <v>48</v>
      </c>
      <c r="B19" s="30" t="s">
        <v>167</v>
      </c>
      <c r="C19" s="95" t="s">
        <v>166</v>
      </c>
      <c r="D19" s="95"/>
      <c r="E19" s="95"/>
      <c r="F19" s="95">
        <v>6</v>
      </c>
      <c r="G19" s="95" t="s">
        <v>151</v>
      </c>
      <c r="H19" s="95" t="s">
        <v>152</v>
      </c>
      <c r="I19" s="95"/>
      <c r="J19" s="95"/>
      <c r="K19" s="95">
        <v>6</v>
      </c>
      <c r="L19" s="95"/>
      <c r="M19" s="95"/>
      <c r="N19" s="95"/>
      <c r="O19" s="95"/>
      <c r="P19" s="95"/>
      <c r="Q19" s="96"/>
      <c r="R19" s="97" t="s">
        <v>25</v>
      </c>
      <c r="S19" s="85" t="s">
        <v>153</v>
      </c>
    </row>
    <row r="20" spans="1:19" ht="15.5" x14ac:dyDescent="0.35">
      <c r="A20" s="85" t="s">
        <v>50</v>
      </c>
      <c r="B20" s="98" t="s">
        <v>168</v>
      </c>
      <c r="C20" s="95" t="s">
        <v>166</v>
      </c>
      <c r="D20" s="95"/>
      <c r="E20" s="95"/>
      <c r="F20" s="95">
        <v>6</v>
      </c>
      <c r="G20" s="95" t="s">
        <v>151</v>
      </c>
      <c r="H20" s="95" t="s">
        <v>155</v>
      </c>
      <c r="I20" s="95"/>
      <c r="J20" s="95"/>
      <c r="K20" s="95"/>
      <c r="L20" s="95">
        <v>6</v>
      </c>
      <c r="M20" s="95"/>
      <c r="N20" s="95"/>
      <c r="O20" s="95"/>
      <c r="P20" s="95"/>
      <c r="Q20" s="96"/>
      <c r="R20" s="97" t="s">
        <v>25</v>
      </c>
      <c r="S20" s="85" t="s">
        <v>153</v>
      </c>
    </row>
    <row r="21" spans="1:19" ht="15.5" x14ac:dyDescent="0.35">
      <c r="A21" s="85" t="s">
        <v>52</v>
      </c>
      <c r="B21" s="98" t="s">
        <v>169</v>
      </c>
      <c r="C21" s="95" t="s">
        <v>166</v>
      </c>
      <c r="D21" s="95"/>
      <c r="E21" s="95"/>
      <c r="F21" s="95">
        <v>6</v>
      </c>
      <c r="G21" s="95" t="s">
        <v>151</v>
      </c>
      <c r="H21" s="95" t="s">
        <v>152</v>
      </c>
      <c r="I21" s="95"/>
      <c r="J21" s="95"/>
      <c r="K21" s="95"/>
      <c r="L21" s="95"/>
      <c r="M21" s="95">
        <v>6</v>
      </c>
      <c r="N21" s="95"/>
      <c r="O21" s="95"/>
      <c r="P21" s="95"/>
      <c r="Q21" s="96"/>
      <c r="R21" s="97" t="s">
        <v>25</v>
      </c>
      <c r="S21" s="85" t="s">
        <v>153</v>
      </c>
    </row>
    <row r="22" spans="1:19" ht="15.5" x14ac:dyDescent="0.35">
      <c r="A22" s="85" t="s">
        <v>54</v>
      </c>
      <c r="B22" s="98" t="s">
        <v>170</v>
      </c>
      <c r="C22" s="95" t="s">
        <v>166</v>
      </c>
      <c r="D22" s="95"/>
      <c r="E22" s="95"/>
      <c r="F22" s="95">
        <v>6</v>
      </c>
      <c r="G22" s="95" t="s">
        <v>151</v>
      </c>
      <c r="H22" s="95" t="s">
        <v>155</v>
      </c>
      <c r="I22" s="95"/>
      <c r="J22" s="95"/>
      <c r="K22" s="95"/>
      <c r="L22" s="95"/>
      <c r="M22" s="95"/>
      <c r="N22" s="95">
        <v>6</v>
      </c>
      <c r="O22" s="95"/>
      <c r="P22" s="95"/>
      <c r="Q22" s="96"/>
      <c r="R22" s="97" t="s">
        <v>25</v>
      </c>
      <c r="S22" s="85" t="s">
        <v>153</v>
      </c>
    </row>
    <row r="23" spans="1:19" ht="15.5" x14ac:dyDescent="0.35">
      <c r="A23" s="85" t="s">
        <v>56</v>
      </c>
      <c r="B23" s="98" t="s">
        <v>171</v>
      </c>
      <c r="C23" s="95" t="s">
        <v>166</v>
      </c>
      <c r="D23" s="95"/>
      <c r="E23" s="95"/>
      <c r="F23" s="95">
        <v>6</v>
      </c>
      <c r="G23" s="95" t="s">
        <v>151</v>
      </c>
      <c r="H23" s="95" t="s">
        <v>152</v>
      </c>
      <c r="I23" s="95"/>
      <c r="J23" s="95"/>
      <c r="K23" s="95"/>
      <c r="L23" s="95"/>
      <c r="M23" s="95"/>
      <c r="N23" s="95"/>
      <c r="O23" s="95">
        <v>6</v>
      </c>
      <c r="P23" s="95"/>
      <c r="Q23" s="96"/>
      <c r="R23" s="97" t="s">
        <v>25</v>
      </c>
      <c r="S23" s="85" t="s">
        <v>153</v>
      </c>
    </row>
    <row r="24" spans="1:19" ht="15.5" x14ac:dyDescent="0.35">
      <c r="A24" s="85" t="s">
        <v>58</v>
      </c>
      <c r="B24" s="98" t="s">
        <v>172</v>
      </c>
      <c r="C24" s="95" t="s">
        <v>166</v>
      </c>
      <c r="D24" s="95"/>
      <c r="E24" s="95"/>
      <c r="F24" s="95">
        <v>6</v>
      </c>
      <c r="G24" s="95" t="s">
        <v>151</v>
      </c>
      <c r="H24" s="95" t="s">
        <v>155</v>
      </c>
      <c r="I24" s="95"/>
      <c r="J24" s="95"/>
      <c r="K24" s="95"/>
      <c r="L24" s="95"/>
      <c r="M24" s="95"/>
      <c r="N24" s="95"/>
      <c r="O24" s="95"/>
      <c r="P24" s="95">
        <v>6</v>
      </c>
      <c r="Q24" s="96"/>
      <c r="R24" s="97" t="s">
        <v>25</v>
      </c>
      <c r="S24" s="85" t="s">
        <v>153</v>
      </c>
    </row>
    <row r="25" spans="1:19" ht="28" x14ac:dyDescent="0.35">
      <c r="A25" s="85" t="s">
        <v>60</v>
      </c>
      <c r="B25" s="98" t="s">
        <v>173</v>
      </c>
      <c r="C25" s="95" t="s">
        <v>166</v>
      </c>
      <c r="D25" s="95"/>
      <c r="E25" s="95"/>
      <c r="F25" s="95">
        <v>20</v>
      </c>
      <c r="G25" s="95" t="s">
        <v>151</v>
      </c>
      <c r="H25" s="95" t="s">
        <v>155</v>
      </c>
      <c r="I25" s="95"/>
      <c r="J25" s="95"/>
      <c r="K25" s="95"/>
      <c r="L25" s="95"/>
      <c r="M25" s="95"/>
      <c r="N25" s="95"/>
      <c r="O25" s="95"/>
      <c r="P25" s="95">
        <v>20</v>
      </c>
      <c r="Q25" s="96"/>
      <c r="R25" s="97" t="s">
        <v>25</v>
      </c>
      <c r="S25" s="85" t="s">
        <v>174</v>
      </c>
    </row>
    <row r="26" spans="1:19" ht="28" x14ac:dyDescent="0.35">
      <c r="A26" s="85" t="s">
        <v>63</v>
      </c>
      <c r="B26" s="98" t="s">
        <v>175</v>
      </c>
      <c r="C26" s="95" t="s">
        <v>166</v>
      </c>
      <c r="D26" s="95"/>
      <c r="E26" s="95"/>
      <c r="F26" s="95">
        <v>2</v>
      </c>
      <c r="G26" s="95" t="s">
        <v>151</v>
      </c>
      <c r="H26" s="95" t="s">
        <v>155</v>
      </c>
      <c r="I26" s="95"/>
      <c r="J26" s="95">
        <v>2</v>
      </c>
      <c r="K26" s="95"/>
      <c r="L26" s="95"/>
      <c r="M26" s="95"/>
      <c r="N26" s="95"/>
      <c r="O26" s="95"/>
      <c r="P26" s="95"/>
      <c r="Q26" s="96"/>
      <c r="R26" s="97" t="s">
        <v>25</v>
      </c>
      <c r="S26" s="85" t="s">
        <v>153</v>
      </c>
    </row>
    <row r="27" spans="1:19" ht="28" x14ac:dyDescent="0.35">
      <c r="A27" s="85" t="s">
        <v>65</v>
      </c>
      <c r="B27" s="98" t="s">
        <v>176</v>
      </c>
      <c r="C27" s="95" t="s">
        <v>166</v>
      </c>
      <c r="D27" s="95"/>
      <c r="E27" s="95"/>
      <c r="F27" s="95">
        <v>2</v>
      </c>
      <c r="G27" s="95" t="s">
        <v>151</v>
      </c>
      <c r="H27" s="95" t="s">
        <v>152</v>
      </c>
      <c r="I27" s="95"/>
      <c r="J27" s="95"/>
      <c r="K27" s="95">
        <v>2</v>
      </c>
      <c r="L27" s="95"/>
      <c r="M27" s="95"/>
      <c r="N27" s="95"/>
      <c r="O27" s="95"/>
      <c r="P27" s="95"/>
      <c r="Q27" s="96"/>
      <c r="R27" s="97" t="s">
        <v>25</v>
      </c>
      <c r="S27" s="85" t="s">
        <v>153</v>
      </c>
    </row>
    <row r="28" spans="1:19" ht="28" x14ac:dyDescent="0.35">
      <c r="A28" s="85" t="s">
        <v>67</v>
      </c>
      <c r="B28" s="98" t="s">
        <v>177</v>
      </c>
      <c r="C28" s="95" t="s">
        <v>166</v>
      </c>
      <c r="D28" s="95"/>
      <c r="E28" s="95"/>
      <c r="F28" s="95">
        <v>2</v>
      </c>
      <c r="G28" s="95" t="s">
        <v>151</v>
      </c>
      <c r="H28" s="95" t="s">
        <v>155</v>
      </c>
      <c r="I28" s="95"/>
      <c r="J28" s="95"/>
      <c r="K28" s="95"/>
      <c r="L28" s="95">
        <v>2</v>
      </c>
      <c r="M28" s="95"/>
      <c r="N28" s="95"/>
      <c r="O28" s="95"/>
      <c r="P28" s="95"/>
      <c r="Q28" s="96"/>
      <c r="R28" s="97" t="s">
        <v>25</v>
      </c>
      <c r="S28" s="85" t="s">
        <v>153</v>
      </c>
    </row>
    <row r="29" spans="1:19" ht="28" x14ac:dyDescent="0.35">
      <c r="A29" s="85" t="s">
        <v>69</v>
      </c>
      <c r="B29" s="98" t="s">
        <v>178</v>
      </c>
      <c r="C29" s="95" t="s">
        <v>166</v>
      </c>
      <c r="D29" s="95"/>
      <c r="E29" s="95"/>
      <c r="F29" s="95">
        <v>2</v>
      </c>
      <c r="G29" s="95" t="s">
        <v>151</v>
      </c>
      <c r="H29" s="95" t="s">
        <v>152</v>
      </c>
      <c r="I29" s="95"/>
      <c r="J29" s="95"/>
      <c r="K29" s="95"/>
      <c r="L29" s="95"/>
      <c r="M29" s="95">
        <v>2</v>
      </c>
      <c r="N29" s="95"/>
      <c r="O29" s="95"/>
      <c r="P29" s="95"/>
      <c r="Q29" s="96"/>
      <c r="R29" s="97" t="s">
        <v>25</v>
      </c>
      <c r="S29" s="85" t="s">
        <v>153</v>
      </c>
    </row>
    <row r="30" spans="1:19" ht="28" x14ac:dyDescent="0.35">
      <c r="A30" s="85" t="s">
        <v>71</v>
      </c>
      <c r="B30" s="98" t="s">
        <v>179</v>
      </c>
      <c r="C30" s="95" t="s">
        <v>166</v>
      </c>
      <c r="D30" s="95"/>
      <c r="E30" s="95"/>
      <c r="F30" s="95">
        <v>2</v>
      </c>
      <c r="G30" s="95" t="s">
        <v>151</v>
      </c>
      <c r="H30" s="95" t="s">
        <v>155</v>
      </c>
      <c r="I30" s="95"/>
      <c r="J30" s="95"/>
      <c r="K30" s="95"/>
      <c r="L30" s="95"/>
      <c r="M30" s="95"/>
      <c r="N30" s="95">
        <v>2</v>
      </c>
      <c r="O30" s="95"/>
      <c r="P30" s="95"/>
      <c r="Q30" s="96"/>
      <c r="R30" s="97" t="s">
        <v>25</v>
      </c>
      <c r="S30" s="85" t="s">
        <v>153</v>
      </c>
    </row>
    <row r="31" spans="1:19" ht="28" x14ac:dyDescent="0.35">
      <c r="A31" s="85" t="s">
        <v>73</v>
      </c>
      <c r="B31" s="98" t="s">
        <v>180</v>
      </c>
      <c r="C31" s="95" t="s">
        <v>166</v>
      </c>
      <c r="D31" s="95"/>
      <c r="E31" s="95"/>
      <c r="F31" s="95">
        <v>2</v>
      </c>
      <c r="G31" s="95" t="s">
        <v>151</v>
      </c>
      <c r="H31" s="95" t="s">
        <v>152</v>
      </c>
      <c r="I31" s="95"/>
      <c r="J31" s="95"/>
      <c r="K31" s="95"/>
      <c r="L31" s="95"/>
      <c r="M31" s="95"/>
      <c r="N31" s="95"/>
      <c r="O31" s="95">
        <v>2</v>
      </c>
      <c r="P31" s="95"/>
      <c r="Q31" s="96"/>
      <c r="R31" s="97" t="s">
        <v>25</v>
      </c>
      <c r="S31" s="85" t="s">
        <v>153</v>
      </c>
    </row>
    <row r="32" spans="1:19" ht="28" x14ac:dyDescent="0.35">
      <c r="A32" s="85" t="s">
        <v>75</v>
      </c>
      <c r="B32" s="98" t="s">
        <v>181</v>
      </c>
      <c r="C32" s="95" t="s">
        <v>166</v>
      </c>
      <c r="D32" s="95"/>
      <c r="E32" s="95"/>
      <c r="F32" s="95">
        <v>2</v>
      </c>
      <c r="G32" s="95" t="s">
        <v>151</v>
      </c>
      <c r="H32" s="95" t="s">
        <v>155</v>
      </c>
      <c r="I32" s="95"/>
      <c r="J32" s="95"/>
      <c r="K32" s="95"/>
      <c r="L32" s="95"/>
      <c r="M32" s="95"/>
      <c r="N32" s="95"/>
      <c r="O32" s="95"/>
      <c r="P32" s="95">
        <v>2</v>
      </c>
      <c r="Q32" s="96"/>
      <c r="R32" s="97" t="s">
        <v>25</v>
      </c>
      <c r="S32" s="85" t="s">
        <v>153</v>
      </c>
    </row>
    <row r="33" spans="1:19" ht="15.5" x14ac:dyDescent="0.35">
      <c r="A33" s="99" t="s">
        <v>182</v>
      </c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2"/>
      <c r="S33" s="101"/>
    </row>
    <row r="34" spans="1:19" ht="15.5" x14ac:dyDescent="0.35">
      <c r="A34" s="103" t="s">
        <v>183</v>
      </c>
      <c r="B34" s="104"/>
      <c r="C34" s="105"/>
      <c r="D34" s="105"/>
      <c r="E34" s="105"/>
      <c r="F34" s="105"/>
      <c r="G34" s="105"/>
      <c r="H34" s="105"/>
      <c r="I34" s="105">
        <f>SUM(I35:I38)</f>
        <v>12</v>
      </c>
      <c r="J34" s="105">
        <f t="shared" ref="J34:P34" si="2">SUM(J35:J38)</f>
        <v>6</v>
      </c>
      <c r="K34" s="105">
        <f t="shared" si="2"/>
        <v>6</v>
      </c>
      <c r="L34" s="105">
        <f t="shared" si="2"/>
        <v>0</v>
      </c>
      <c r="M34" s="105">
        <f t="shared" si="2"/>
        <v>0</v>
      </c>
      <c r="N34" s="105">
        <f t="shared" si="2"/>
        <v>0</v>
      </c>
      <c r="O34" s="105">
        <f t="shared" si="2"/>
        <v>0</v>
      </c>
      <c r="P34" s="105">
        <f t="shared" si="2"/>
        <v>0</v>
      </c>
      <c r="Q34" s="105">
        <v>24</v>
      </c>
      <c r="R34" s="106"/>
      <c r="S34" s="107"/>
    </row>
    <row r="35" spans="1:19" ht="31" x14ac:dyDescent="0.35">
      <c r="A35" s="85" t="s">
        <v>79</v>
      </c>
      <c r="B35" s="85" t="s">
        <v>184</v>
      </c>
      <c r="C35" s="85" t="s">
        <v>150</v>
      </c>
      <c r="D35" s="85">
        <v>2</v>
      </c>
      <c r="E35" s="85">
        <v>0</v>
      </c>
      <c r="F35" s="85">
        <v>6</v>
      </c>
      <c r="G35" s="85" t="s">
        <v>185</v>
      </c>
      <c r="H35" s="85" t="s">
        <v>152</v>
      </c>
      <c r="I35" s="85">
        <v>6</v>
      </c>
      <c r="J35" s="85"/>
      <c r="K35" s="85"/>
      <c r="L35" s="85"/>
      <c r="M35" s="85"/>
      <c r="N35" s="85"/>
      <c r="O35" s="85"/>
      <c r="P35" s="85"/>
      <c r="Q35" s="85">
        <v>6</v>
      </c>
      <c r="R35" s="85" t="s">
        <v>82</v>
      </c>
      <c r="S35" s="108" t="s">
        <v>186</v>
      </c>
    </row>
    <row r="36" spans="1:19" ht="31" x14ac:dyDescent="0.35">
      <c r="A36" s="85" t="s">
        <v>84</v>
      </c>
      <c r="B36" s="85" t="s">
        <v>187</v>
      </c>
      <c r="C36" s="85" t="s">
        <v>150</v>
      </c>
      <c r="D36" s="85">
        <v>2</v>
      </c>
      <c r="E36" s="85">
        <v>0</v>
      </c>
      <c r="F36" s="85">
        <v>6</v>
      </c>
      <c r="G36" s="85" t="s">
        <v>185</v>
      </c>
      <c r="H36" s="85" t="s">
        <v>152</v>
      </c>
      <c r="I36" s="85">
        <v>6</v>
      </c>
      <c r="J36" s="85"/>
      <c r="K36" s="85"/>
      <c r="L36" s="85"/>
      <c r="M36" s="85"/>
      <c r="N36" s="85"/>
      <c r="O36" s="85"/>
      <c r="P36" s="85"/>
      <c r="Q36" s="85">
        <v>6</v>
      </c>
      <c r="R36" s="85" t="s">
        <v>86</v>
      </c>
      <c r="S36" s="108" t="s">
        <v>188</v>
      </c>
    </row>
    <row r="37" spans="1:19" ht="31" x14ac:dyDescent="0.35">
      <c r="A37" s="85" t="s">
        <v>88</v>
      </c>
      <c r="B37" s="85" t="s">
        <v>89</v>
      </c>
      <c r="C37" s="85" t="s">
        <v>150</v>
      </c>
      <c r="D37" s="85">
        <v>2</v>
      </c>
      <c r="E37" s="85">
        <v>0</v>
      </c>
      <c r="F37" s="85">
        <v>6</v>
      </c>
      <c r="G37" s="85" t="s">
        <v>185</v>
      </c>
      <c r="H37" s="85" t="s">
        <v>155</v>
      </c>
      <c r="I37" s="85"/>
      <c r="J37" s="85">
        <v>6</v>
      </c>
      <c r="K37" s="85"/>
      <c r="L37" s="85"/>
      <c r="M37" s="85"/>
      <c r="N37" s="85"/>
      <c r="O37" s="85"/>
      <c r="P37" s="85"/>
      <c r="Q37" s="85">
        <v>6</v>
      </c>
      <c r="R37" s="85" t="s">
        <v>90</v>
      </c>
      <c r="S37" s="108" t="s">
        <v>189</v>
      </c>
    </row>
    <row r="38" spans="1:19" ht="31" x14ac:dyDescent="0.35">
      <c r="A38" s="85" t="s">
        <v>92</v>
      </c>
      <c r="B38" s="85" t="s">
        <v>190</v>
      </c>
      <c r="C38" s="85" t="s">
        <v>150</v>
      </c>
      <c r="D38" s="85">
        <v>2</v>
      </c>
      <c r="E38" s="85">
        <v>0</v>
      </c>
      <c r="F38" s="85">
        <v>6</v>
      </c>
      <c r="G38" s="85" t="s">
        <v>185</v>
      </c>
      <c r="H38" s="85" t="s">
        <v>152</v>
      </c>
      <c r="I38" s="85"/>
      <c r="J38" s="85"/>
      <c r="K38" s="85">
        <v>6</v>
      </c>
      <c r="L38" s="85"/>
      <c r="M38" s="85"/>
      <c r="N38" s="85"/>
      <c r="O38" s="85"/>
      <c r="P38" s="85"/>
      <c r="Q38" s="85">
        <v>6</v>
      </c>
      <c r="R38" s="85" t="s">
        <v>94</v>
      </c>
      <c r="S38" s="108" t="s">
        <v>189</v>
      </c>
    </row>
    <row r="39" spans="1:19" ht="15.5" x14ac:dyDescent="0.35">
      <c r="A39" s="109" t="s">
        <v>191</v>
      </c>
      <c r="B39" s="103"/>
      <c r="C39" s="103"/>
      <c r="D39" s="103"/>
      <c r="E39" s="103"/>
      <c r="F39" s="103"/>
      <c r="G39" s="103"/>
      <c r="H39" s="103"/>
      <c r="I39" s="103"/>
      <c r="J39" s="103">
        <v>6</v>
      </c>
      <c r="K39" s="103"/>
      <c r="L39" s="103"/>
      <c r="M39" s="103"/>
      <c r="N39" s="103"/>
      <c r="O39" s="103"/>
      <c r="P39" s="103"/>
      <c r="Q39" s="103">
        <v>6</v>
      </c>
      <c r="R39" s="103"/>
      <c r="S39" s="103"/>
    </row>
    <row r="40" spans="1:19" ht="31" x14ac:dyDescent="0.35">
      <c r="A40" s="85" t="s">
        <v>96</v>
      </c>
      <c r="B40" s="85" t="s">
        <v>192</v>
      </c>
      <c r="C40" s="85" t="s">
        <v>166</v>
      </c>
      <c r="D40" s="85">
        <v>2</v>
      </c>
      <c r="E40" s="85">
        <v>0</v>
      </c>
      <c r="F40" s="85">
        <v>6</v>
      </c>
      <c r="G40" s="85" t="s">
        <v>185</v>
      </c>
      <c r="H40" s="85" t="s">
        <v>155</v>
      </c>
      <c r="I40" s="85"/>
      <c r="J40" s="85">
        <v>6</v>
      </c>
      <c r="K40" s="85"/>
      <c r="L40" s="85"/>
      <c r="M40" s="85"/>
      <c r="N40" s="85"/>
      <c r="O40" s="85"/>
      <c r="P40" s="85"/>
      <c r="Q40" s="85"/>
      <c r="R40" s="85" t="s">
        <v>82</v>
      </c>
      <c r="S40" s="108" t="s">
        <v>186</v>
      </c>
    </row>
    <row r="41" spans="1:19" ht="31" x14ac:dyDescent="0.35">
      <c r="A41" s="85" t="s">
        <v>98</v>
      </c>
      <c r="B41" s="85" t="s">
        <v>193</v>
      </c>
      <c r="C41" s="85" t="s">
        <v>166</v>
      </c>
      <c r="D41" s="85">
        <v>2</v>
      </c>
      <c r="E41" s="85">
        <v>0</v>
      </c>
      <c r="F41" s="85">
        <v>6</v>
      </c>
      <c r="G41" s="85" t="s">
        <v>185</v>
      </c>
      <c r="H41" s="85" t="s">
        <v>155</v>
      </c>
      <c r="I41" s="85"/>
      <c r="J41" s="85">
        <v>6</v>
      </c>
      <c r="K41" s="85"/>
      <c r="L41" s="85"/>
      <c r="M41" s="85"/>
      <c r="N41" s="85"/>
      <c r="O41" s="85"/>
      <c r="P41" s="85"/>
      <c r="Q41" s="85"/>
      <c r="R41" s="85" t="s">
        <v>86</v>
      </c>
      <c r="S41" s="108" t="s">
        <v>188</v>
      </c>
    </row>
    <row r="42" spans="1:19" ht="15.5" x14ac:dyDescent="0.35">
      <c r="A42" s="110" t="s">
        <v>194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 t="s">
        <v>101</v>
      </c>
      <c r="L42" s="110" t="s">
        <v>101</v>
      </c>
      <c r="M42" s="110"/>
      <c r="N42" s="110"/>
      <c r="O42" s="110"/>
      <c r="P42" s="110"/>
      <c r="Q42" s="110" t="s">
        <v>102</v>
      </c>
      <c r="R42" s="110"/>
      <c r="S42" s="110"/>
    </row>
    <row r="43" spans="1:19" ht="31" x14ac:dyDescent="0.35">
      <c r="A43" s="85" t="s">
        <v>103</v>
      </c>
      <c r="B43" s="85" t="s">
        <v>195</v>
      </c>
      <c r="C43" s="85" t="s">
        <v>150</v>
      </c>
      <c r="D43" s="85">
        <v>2</v>
      </c>
      <c r="E43" s="85">
        <v>0</v>
      </c>
      <c r="F43" s="85">
        <v>6</v>
      </c>
      <c r="G43" s="85" t="s">
        <v>185</v>
      </c>
      <c r="H43" s="85" t="s">
        <v>152</v>
      </c>
      <c r="I43" s="85"/>
      <c r="J43" s="85"/>
      <c r="K43" s="85">
        <v>6</v>
      </c>
      <c r="L43" s="85"/>
      <c r="M43" s="85"/>
      <c r="N43" s="85"/>
      <c r="O43" s="85"/>
      <c r="P43" s="85"/>
      <c r="Q43" s="85">
        <v>6</v>
      </c>
      <c r="R43" s="85" t="s">
        <v>90</v>
      </c>
      <c r="S43" s="108" t="s">
        <v>189</v>
      </c>
    </row>
    <row r="44" spans="1:19" ht="31" x14ac:dyDescent="0.35">
      <c r="A44" s="85" t="s">
        <v>105</v>
      </c>
      <c r="B44" s="85" t="s">
        <v>196</v>
      </c>
      <c r="C44" s="85" t="s">
        <v>150</v>
      </c>
      <c r="D44" s="85">
        <v>2</v>
      </c>
      <c r="E44" s="85">
        <v>0</v>
      </c>
      <c r="F44" s="85">
        <v>6</v>
      </c>
      <c r="G44" s="85" t="s">
        <v>185</v>
      </c>
      <c r="H44" s="85" t="s">
        <v>155</v>
      </c>
      <c r="I44" s="85"/>
      <c r="J44" s="85"/>
      <c r="K44" s="85"/>
      <c r="L44" s="85">
        <v>6</v>
      </c>
      <c r="M44" s="85"/>
      <c r="N44" s="85"/>
      <c r="O44" s="85"/>
      <c r="P44" s="85"/>
      <c r="Q44" s="85">
        <v>6</v>
      </c>
      <c r="R44" s="85" t="s">
        <v>107</v>
      </c>
      <c r="S44" s="108" t="s">
        <v>189</v>
      </c>
    </row>
    <row r="45" spans="1:19" ht="15.5" x14ac:dyDescent="0.35">
      <c r="A45" s="110" t="s">
        <v>197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 t="s">
        <v>101</v>
      </c>
      <c r="L45" s="110" t="s">
        <v>101</v>
      </c>
      <c r="M45" s="110"/>
      <c r="N45" s="110"/>
      <c r="O45" s="110"/>
      <c r="P45" s="110"/>
      <c r="Q45" s="110" t="s">
        <v>102</v>
      </c>
      <c r="R45" s="110"/>
      <c r="S45" s="110"/>
    </row>
    <row r="46" spans="1:19" ht="31" x14ac:dyDescent="0.35">
      <c r="A46" s="85" t="s">
        <v>109</v>
      </c>
      <c r="B46" s="85" t="s">
        <v>198</v>
      </c>
      <c r="C46" s="85" t="s">
        <v>150</v>
      </c>
      <c r="D46" s="85">
        <v>2</v>
      </c>
      <c r="E46" s="85">
        <v>0</v>
      </c>
      <c r="F46" s="85">
        <v>6</v>
      </c>
      <c r="G46" s="85" t="s">
        <v>185</v>
      </c>
      <c r="H46" s="85" t="s">
        <v>152</v>
      </c>
      <c r="I46" s="85"/>
      <c r="J46" s="85"/>
      <c r="K46" s="85">
        <v>6</v>
      </c>
      <c r="L46" s="85"/>
      <c r="M46" s="85"/>
      <c r="N46" s="85"/>
      <c r="O46" s="85"/>
      <c r="P46" s="85"/>
      <c r="Q46" s="85">
        <v>6</v>
      </c>
      <c r="R46" s="85" t="s">
        <v>199</v>
      </c>
      <c r="S46" s="108" t="s">
        <v>189</v>
      </c>
    </row>
    <row r="47" spans="1:19" ht="31" x14ac:dyDescent="0.35">
      <c r="A47" s="85" t="s">
        <v>112</v>
      </c>
      <c r="B47" s="85" t="s">
        <v>113</v>
      </c>
      <c r="C47" s="85" t="s">
        <v>150</v>
      </c>
      <c r="D47" s="85">
        <v>2</v>
      </c>
      <c r="E47" s="85">
        <v>0</v>
      </c>
      <c r="F47" s="85">
        <v>6</v>
      </c>
      <c r="G47" s="85" t="s">
        <v>185</v>
      </c>
      <c r="H47" s="85" t="s">
        <v>155</v>
      </c>
      <c r="I47" s="85"/>
      <c r="J47" s="85"/>
      <c r="K47" s="85"/>
      <c r="L47" s="85">
        <v>6</v>
      </c>
      <c r="M47" s="85"/>
      <c r="N47" s="85"/>
      <c r="O47" s="85"/>
      <c r="P47" s="85"/>
      <c r="Q47" s="85">
        <v>6</v>
      </c>
      <c r="R47" s="85" t="s">
        <v>199</v>
      </c>
      <c r="S47" s="108" t="s">
        <v>189</v>
      </c>
    </row>
    <row r="48" spans="1:19" ht="15.5" x14ac:dyDescent="0.35">
      <c r="A48" s="111" t="s">
        <v>200</v>
      </c>
      <c r="B48" s="112"/>
      <c r="C48" s="113"/>
      <c r="D48" s="113"/>
      <c r="E48" s="113"/>
      <c r="F48" s="113"/>
      <c r="G48" s="113"/>
      <c r="H48" s="113"/>
      <c r="I48" s="113">
        <v>0</v>
      </c>
      <c r="J48" s="113">
        <v>0</v>
      </c>
      <c r="K48" s="113">
        <v>6</v>
      </c>
      <c r="L48" s="113">
        <v>6</v>
      </c>
      <c r="M48" s="113">
        <v>0</v>
      </c>
      <c r="N48" s="113">
        <v>0</v>
      </c>
      <c r="O48" s="113">
        <v>0</v>
      </c>
      <c r="P48" s="113">
        <v>0</v>
      </c>
      <c r="Q48" s="113">
        <f>SUM(I48:P48)</f>
        <v>12</v>
      </c>
      <c r="R48" s="113"/>
      <c r="S48" s="114"/>
    </row>
    <row r="49" spans="1:19" x14ac:dyDescent="0.35">
      <c r="A49" s="115" t="s">
        <v>201</v>
      </c>
      <c r="B49" s="115" t="s">
        <v>202</v>
      </c>
      <c r="C49" s="116" t="s">
        <v>203</v>
      </c>
      <c r="D49" s="117">
        <v>0</v>
      </c>
      <c r="E49" s="116">
        <v>2</v>
      </c>
      <c r="F49" s="116">
        <v>6</v>
      </c>
      <c r="G49" s="117" t="s">
        <v>185</v>
      </c>
      <c r="H49" s="117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9"/>
    </row>
    <row r="50" spans="1:19" ht="15.5" x14ac:dyDescent="0.35">
      <c r="A50" s="120" t="s">
        <v>118</v>
      </c>
      <c r="B50" s="120"/>
      <c r="C50" s="121"/>
      <c r="D50" s="121"/>
      <c r="E50" s="121"/>
      <c r="F50" s="121"/>
      <c r="G50" s="121"/>
      <c r="H50" s="121"/>
      <c r="I50" s="121">
        <f>I5+I16+I34+I48</f>
        <v>27</v>
      </c>
      <c r="J50" s="121">
        <f>J5+J16+J34+J39+J48</f>
        <v>27</v>
      </c>
      <c r="K50" s="122">
        <f>K5+K16+K34+K42+K48</f>
        <v>33</v>
      </c>
      <c r="L50" s="122">
        <f>L5+L16+L34+L42+L48</f>
        <v>33</v>
      </c>
      <c r="M50" s="121">
        <f t="shared" ref="M50:P50" si="3">M5+M16+M34+M48</f>
        <v>25</v>
      </c>
      <c r="N50" s="121">
        <f t="shared" si="3"/>
        <v>25</v>
      </c>
      <c r="O50" s="121">
        <f t="shared" si="3"/>
        <v>25</v>
      </c>
      <c r="P50" s="121">
        <f t="shared" si="3"/>
        <v>45</v>
      </c>
      <c r="Q50" s="121">
        <f>SUM(I50:P50)</f>
        <v>240</v>
      </c>
      <c r="R50" s="123"/>
      <c r="S50" s="121"/>
    </row>
    <row r="51" spans="1:19" ht="15.5" x14ac:dyDescent="0.3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5"/>
      <c r="M51" s="124"/>
      <c r="N51" s="124"/>
      <c r="O51" s="124"/>
      <c r="P51" s="124"/>
      <c r="Q51" s="126"/>
      <c r="R51" s="127"/>
      <c r="S51" s="124"/>
    </row>
    <row r="52" spans="1:19" ht="15.5" x14ac:dyDescent="0.35">
      <c r="A52" s="128" t="s">
        <v>204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5"/>
      <c r="M52" s="124"/>
      <c r="N52" s="124"/>
      <c r="O52" s="124"/>
      <c r="P52" s="124"/>
      <c r="Q52" s="126"/>
      <c r="R52" s="127"/>
      <c r="S52" s="124"/>
    </row>
    <row r="53" spans="1:19" ht="15.5" x14ac:dyDescent="0.35">
      <c r="A53" s="129" t="s">
        <v>205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1"/>
      <c r="M53" s="130"/>
      <c r="N53" s="130"/>
      <c r="O53" s="130"/>
      <c r="P53" s="130"/>
      <c r="Q53" s="132"/>
      <c r="R53" s="133"/>
      <c r="S53" s="130"/>
    </row>
    <row r="54" spans="1:19" ht="15.5" x14ac:dyDescent="0.35">
      <c r="A54" s="129" t="s">
        <v>206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1"/>
      <c r="M54" s="130"/>
      <c r="N54" s="130"/>
      <c r="O54" s="130"/>
      <c r="P54" s="130"/>
      <c r="Q54" s="134"/>
      <c r="R54" s="133"/>
      <c r="S54" s="130"/>
    </row>
    <row r="55" spans="1:19" ht="15.5" x14ac:dyDescent="0.35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1"/>
      <c r="M55" s="130"/>
      <c r="N55" s="130"/>
      <c r="O55" s="130"/>
      <c r="P55" s="130"/>
      <c r="Q55" s="134"/>
      <c r="R55" s="133"/>
      <c r="S55" s="130"/>
    </row>
    <row r="56" spans="1:19" ht="15.5" x14ac:dyDescent="0.35">
      <c r="A56" s="135" t="s">
        <v>207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1"/>
      <c r="M56" s="130"/>
      <c r="N56" s="130"/>
      <c r="O56" s="130"/>
      <c r="P56" s="130"/>
      <c r="Q56" s="134"/>
      <c r="R56" s="133"/>
      <c r="S56" s="130"/>
    </row>
    <row r="57" spans="1:19" ht="15.5" x14ac:dyDescent="0.35">
      <c r="A57" s="129" t="s">
        <v>208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1"/>
      <c r="M57" s="130"/>
      <c r="N57" s="130"/>
      <c r="O57" s="130"/>
      <c r="P57" s="130"/>
      <c r="Q57" s="134"/>
      <c r="R57" s="133"/>
      <c r="S57" s="130"/>
    </row>
    <row r="58" spans="1:19" ht="15.5" x14ac:dyDescent="0.35">
      <c r="A58" s="129" t="s">
        <v>209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1"/>
      <c r="M58" s="130"/>
      <c r="N58" s="130"/>
      <c r="O58" s="130"/>
      <c r="P58" s="130"/>
      <c r="Q58" s="134"/>
      <c r="R58" s="133"/>
      <c r="S58" s="130"/>
    </row>
    <row r="59" spans="1:19" ht="15.5" x14ac:dyDescent="0.35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1"/>
      <c r="M59" s="130"/>
      <c r="N59" s="130"/>
      <c r="O59" s="130"/>
      <c r="P59" s="130"/>
      <c r="Q59" s="134"/>
      <c r="R59" s="133"/>
      <c r="S59" s="130"/>
    </row>
    <row r="60" spans="1:19" ht="15.5" x14ac:dyDescent="0.35">
      <c r="A60" s="129" t="s">
        <v>210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1"/>
      <c r="M60" s="130"/>
      <c r="N60" s="130"/>
      <c r="O60" s="130"/>
      <c r="P60" s="130"/>
      <c r="Q60" s="134"/>
      <c r="R60" s="133"/>
      <c r="S60" s="130"/>
    </row>
  </sheetData>
  <sheetProtection algorithmName="SHA-512" hashValue="CbtvD83a12ZHe6YGrJFz1gvr3Xe1p+RB3iph0yWvTBfg3nX5ELTxo2C/mmHGttwmjeHf3E4l3CuStujJetdgnw==" saltValue="Gr86KE76mUE0G3OEUjFSPg==" spinCount="100000" sheet="1" formatCells="0" formatColumns="0" formatRows="0" insertColumns="0" insertRows="0" insertHyperlinks="0" deleteColumns="0" deleteRows="0" sort="0" autoFilter="0" pivotTables="0"/>
  <mergeCells count="17">
    <mergeCell ref="S2:S4"/>
    <mergeCell ref="A15:B15"/>
    <mergeCell ref="A1:R1"/>
    <mergeCell ref="A2:A4"/>
    <mergeCell ref="B2:B4"/>
    <mergeCell ref="C2:C4"/>
    <mergeCell ref="D2:E2"/>
    <mergeCell ref="F2:F4"/>
    <mergeCell ref="G2:G4"/>
    <mergeCell ref="H2:H4"/>
    <mergeCell ref="I2:J2"/>
    <mergeCell ref="K2:L2"/>
    <mergeCell ref="A16:B16"/>
    <mergeCell ref="M2:N2"/>
    <mergeCell ref="O2:P2"/>
    <mergeCell ref="Q2:Q4"/>
    <mergeCell ref="R2:R4"/>
  </mergeCells>
  <conditionalFormatting sqref="B2:B4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MediaLengthInSeconds xmlns="87448cc1-fbe9-4e1e-9494-dcd6d4c14d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90BFB-8554-4942-AC15-6CD551ECBE91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2.xml><?xml version="1.0" encoding="utf-8"?>
<ds:datastoreItem xmlns:ds="http://schemas.openxmlformats.org/officeDocument/2006/customXml" ds:itemID="{63C02E85-6B3D-408C-9F6C-8B5A1B03A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2B5F08-C630-4E2F-A488-4D6D01D73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PNKGGI20MBP</vt:lpstr>
      <vt:lpstr>PNKGGI20ABP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Arany Zsuzsanna</dc:creator>
  <cp:keywords/>
  <dc:description/>
  <cp:lastModifiedBy>Kálmán László</cp:lastModifiedBy>
  <cp:revision/>
  <dcterms:created xsi:type="dcterms:W3CDTF">2024-02-23T10:53:49Z</dcterms:created>
  <dcterms:modified xsi:type="dcterms:W3CDTF">2024-05-16T13:18:55Z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108200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