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puszta1\Desktop\"/>
    </mc:Choice>
  </mc:AlternateContent>
  <bookViews>
    <workbookView xWindow="0" yWindow="0" windowWidth="14625" windowHeight="12270" tabRatio="791"/>
  </bookViews>
  <sheets>
    <sheet name="Mintatanterv" sheetId="7" r:id="rId1"/>
    <sheet name="Megjegyzések" sheetId="2" state="hidden" r:id="rId2"/>
    <sheet name="Össz." sheetId="6" state="hidden" r:id="rId3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6" i="7" l="1"/>
  <c r="Q13" i="7"/>
  <c r="Q5" i="7"/>
  <c r="Q40" i="7"/>
  <c r="P5" i="7"/>
  <c r="M5" i="7"/>
  <c r="J5" i="7"/>
  <c r="G5" i="7"/>
  <c r="F16" i="6"/>
  <c r="F7" i="6"/>
</calcChain>
</file>

<file path=xl/sharedStrings.xml><?xml version="1.0" encoding="utf-8"?>
<sst xmlns="http://schemas.openxmlformats.org/spreadsheetml/2006/main" count="342" uniqueCount="207">
  <si>
    <t>Tárgynév</t>
  </si>
  <si>
    <t>Jelleg</t>
  </si>
  <si>
    <t>Kredit</t>
  </si>
  <si>
    <t>Tárgyfelelős</t>
  </si>
  <si>
    <t>Tanszék</t>
  </si>
  <si>
    <t>ea</t>
  </si>
  <si>
    <t>sz</t>
  </si>
  <si>
    <t>Alapozó ismeretek</t>
  </si>
  <si>
    <t>Kvantitatív módszerek</t>
  </si>
  <si>
    <t>Marketing menedzsment</t>
  </si>
  <si>
    <t>Solymosi Tamás</t>
  </si>
  <si>
    <t>Trautmann László</t>
  </si>
  <si>
    <t>Bauer András</t>
  </si>
  <si>
    <t>Baricz Rezső</t>
  </si>
  <si>
    <t>Operációkutatás tanszék</t>
  </si>
  <si>
    <t>Mikroökonómia tanszék</t>
  </si>
  <si>
    <t>Marketing tanszék</t>
  </si>
  <si>
    <t>Gazdasági Jogi Intézet</t>
  </si>
  <si>
    <t>Vezetői Számvitel tanszék</t>
  </si>
  <si>
    <t>Szakmai törzsanyag</t>
  </si>
  <si>
    <t>Haladó vezetői számvitel</t>
  </si>
  <si>
    <t>Pénzügyi kimutatások elemzése</t>
  </si>
  <si>
    <t>Nemzetközi számviteli beszámolási rendszer</t>
  </si>
  <si>
    <t>Konszolidált beszámoló összeállítása és elemzése</t>
  </si>
  <si>
    <t>Pénzügyi instrumentumok számvitele</t>
  </si>
  <si>
    <t>gyj</t>
  </si>
  <si>
    <t>Vállalkozások adózása, költségvetési kapcsolatok ellenőrzése</t>
  </si>
  <si>
    <t>Lukács János</t>
  </si>
  <si>
    <t>Gyenge Magdolna</t>
  </si>
  <si>
    <t>Pavlik Lívia</t>
  </si>
  <si>
    <t>Pénzügyi Számvitel tanszék</t>
  </si>
  <si>
    <t>Differenciált szakmai ismeretek</t>
  </si>
  <si>
    <t>Stratégiai vezetői számvitel</t>
  </si>
  <si>
    <t>Alkalmazott vállalatértékelés</t>
  </si>
  <si>
    <t>Pénzügyi kontrolling</t>
  </si>
  <si>
    <t>v</t>
  </si>
  <si>
    <t>Juhász Péter</t>
  </si>
  <si>
    <t>A könyvvizsgálat rendszere</t>
  </si>
  <si>
    <t>Hitelintézetek ellenőrzése</t>
  </si>
  <si>
    <t>Társaságirányítás és számvitel</t>
  </si>
  <si>
    <t>Haladó vállalati pénzügy</t>
  </si>
  <si>
    <t>2BE52NAK01M</t>
  </si>
  <si>
    <t>Csóka Péter</t>
  </si>
  <si>
    <t>Befektetések és Vállalati pénzügy t.sz.</t>
  </si>
  <si>
    <t>4MI25NAK01M</t>
  </si>
  <si>
    <t>Üzleti közgazdaságtan</t>
  </si>
  <si>
    <t>4OP13NAK03M</t>
  </si>
  <si>
    <t>2MA41NAK01M</t>
  </si>
  <si>
    <t>2JO11NAV01M</t>
  </si>
  <si>
    <t>2JO11NAK01M</t>
  </si>
  <si>
    <t>Gazdasági szerződések joga</t>
  </si>
  <si>
    <t>2PU51NAK03M</t>
  </si>
  <si>
    <t>2PU51NBK04M</t>
  </si>
  <si>
    <t>2PU51NBK06M</t>
  </si>
  <si>
    <t>2PU51NBK07M</t>
  </si>
  <si>
    <t>2PU51NCK02M</t>
  </si>
  <si>
    <t>Félév</t>
  </si>
  <si>
    <t>2VL60NCV01M</t>
  </si>
  <si>
    <t>KV</t>
  </si>
  <si>
    <t>Zoltayné Paprika Zita</t>
  </si>
  <si>
    <t>Döntéselmélet Tsz.</t>
  </si>
  <si>
    <t>2KG23NBK02M</t>
  </si>
  <si>
    <t>Kerekes Sándor</t>
  </si>
  <si>
    <t>Környezetgazdaságtani és Technológiai Tsz.</t>
  </si>
  <si>
    <t>2VL60NBK02M</t>
  </si>
  <si>
    <t>Városiné Demeter Krisztina</t>
  </si>
  <si>
    <t>Logisztika és Ellátási Lánc Men.Tsz.</t>
  </si>
  <si>
    <t>2VL60NAV01M</t>
  </si>
  <si>
    <t>Czakó Erzsébet</t>
  </si>
  <si>
    <t>Üzleti Gazdaságtan Tanszék</t>
  </si>
  <si>
    <t xml:space="preserve">K </t>
  </si>
  <si>
    <t>2PU51NCK10M</t>
  </si>
  <si>
    <t>Kutatás módszertan</t>
  </si>
  <si>
    <t>2PU51NBK03M</t>
  </si>
  <si>
    <t>Tantárgykód</t>
  </si>
  <si>
    <t>Megjegyzések:</t>
  </si>
  <si>
    <t>Jelleg - K-kötelező, V-választható</t>
  </si>
  <si>
    <t>Számonkérés módja: v-vizsga, gyj-gyakorlati jegy</t>
  </si>
  <si>
    <t>A félév rovatban található számok a heti előadás és a heti szeminárium óraszámát jelölik.</t>
  </si>
  <si>
    <t>Javaslat a tárgyfelvételhez:</t>
  </si>
  <si>
    <t>A kívánatos haladási ütemet a mintatanterv tartalmazza, ettől a hallgató eltérhet.</t>
  </si>
  <si>
    <t>Az érvényes félévhez minimum 1 db kredites tárgyat fel kell venni, de az első két aktív félévben 30 kreditet teljesíteni kell.</t>
  </si>
  <si>
    <t xml:space="preserve">Az oklevél megszerzéséhez valamennyi kötelező tárgy, ill. 120 kredit teljesítése szükséges. </t>
  </si>
  <si>
    <t>A I. és II. év kötelező tárgyai:</t>
  </si>
  <si>
    <t>alapozó tárgyak</t>
  </si>
  <si>
    <t>szakmai törzstárgyak</t>
  </si>
  <si>
    <t>differenciált szakmai ismeretek</t>
  </si>
  <si>
    <t>szabadon választható tárgyak</t>
  </si>
  <si>
    <t xml:space="preserve">Figyelem! </t>
  </si>
  <si>
    <t>A kredittúllépés szabályai a Tanulmányi és Vizsgaszabályzatban, valamint a Hallgatói Térítési és Juttatási Szabályzat Díjtételek táblázatában vannak rögzítve.</t>
  </si>
  <si>
    <t>Az abszolutórium és záróvizsgára bocsátás feltételeit, az oklevél megszerzésével és minősítésével kapcsolatos információkat a TVSZ GTK Kari Melléklete tartalmazza.</t>
  </si>
  <si>
    <t xml:space="preserve">Felhívjuk a figyelmüket, hogy tantervi változások lehetségesek!                            </t>
  </si>
  <si>
    <t>2PU51NBK08M</t>
  </si>
  <si>
    <t>2BE52NCK01M</t>
  </si>
  <si>
    <t>2PU51NCK05M</t>
  </si>
  <si>
    <t>2PU51NCK12M</t>
  </si>
  <si>
    <t>2PU51NCK15M</t>
  </si>
  <si>
    <t>2PU51NCK16M</t>
  </si>
  <si>
    <t>Szakszeminárium I. (VSZ)</t>
  </si>
  <si>
    <t>Tárgyak óraszáma</t>
  </si>
  <si>
    <t>Alapozó tárgyak</t>
  </si>
  <si>
    <t>6+6</t>
  </si>
  <si>
    <t>4+4</t>
  </si>
  <si>
    <t>2+2</t>
  </si>
  <si>
    <t>-</t>
  </si>
  <si>
    <t>Szakmai törzstárgyak</t>
  </si>
  <si>
    <t>Szakszeminárium</t>
  </si>
  <si>
    <t>0+4</t>
  </si>
  <si>
    <t>0+8</t>
  </si>
  <si>
    <t>Összesen</t>
  </si>
  <si>
    <t>12+12</t>
  </si>
  <si>
    <t>10+10</t>
  </si>
  <si>
    <t>10+14</t>
  </si>
  <si>
    <t>6+14</t>
  </si>
  <si>
    <t>SZABADON VÁLASZTHATÓ TÁRGYAK</t>
  </si>
  <si>
    <t>?</t>
  </si>
  <si>
    <t>Tárgyak darabszáma</t>
  </si>
  <si>
    <t>ÖSSZESEN</t>
  </si>
  <si>
    <t>Számon-kérés</t>
  </si>
  <si>
    <t>I. évfolyam</t>
  </si>
  <si>
    <t>II. évfolyam</t>
  </si>
  <si>
    <t>Alapozó és szakmai törzstárgyak</t>
  </si>
  <si>
    <t>*a választható tárgyak a jelentkezők számától függően indulnak</t>
  </si>
  <si>
    <t>MEGJEGYZÉSEK</t>
  </si>
  <si>
    <t>Jelmagyarázat</t>
  </si>
  <si>
    <t>Jelleg - K-kötelező, KV-kötelezően választható, V-választható</t>
  </si>
  <si>
    <t>Számonkérés módja: v-vizsga, gyj-gyakorlati jegy, ai-aláírás</t>
  </si>
  <si>
    <t>Tanterv</t>
  </si>
  <si>
    <t>A kívánatos haladási ütemet a mintatanterv tartalmazza, ettől a hallgató eltérhet, figyelembe véve:</t>
  </si>
  <si>
    <t>1. hogy az utolsó két olyan félévben, amelyben hallgatói jogviszonya nem szünetelt (aktív), meg kell szereztnie legalább a szak ajánlott mintatantervében előírt kreditmennyiség ötven százalékát, ellenkező esetben tanulmányait a következő tanévben kizárólag költségtérítéses képzésben folytathatja. ( Az aktív félévhez legalább egy tárgyat fel kell venni.),</t>
  </si>
  <si>
    <t>2. az előtanulmányi rendet,</t>
  </si>
  <si>
    <t>3. tantárgyak meghirdetésének félévét.</t>
  </si>
  <si>
    <t>Komplex vizsga_Abszolutórium_Záróvizsga_Oklevél</t>
  </si>
  <si>
    <t>Komplex vizsga</t>
  </si>
  <si>
    <t>(2) A komplex vizsga lehet szóbeli és/vagy írásbeli vizsga.</t>
  </si>
  <si>
    <t>Abszolutórium feltétele</t>
  </si>
  <si>
    <t>120 kredit teljesítése az operatív tantervek által előírt struktúrában. Az előírt kreditmennyiség minimum 2/3 részét az anyaegyetemen kell teljesíteni.</t>
  </si>
  <si>
    <t>Záróvizsga</t>
  </si>
  <si>
    <t>(1) A hallgató záróvizsgára csak akkor bocsátható, ha</t>
  </si>
  <si>
    <t>· az abszolutóriumot (végbizonyítványt) megszerezte,</t>
  </si>
  <si>
    <t>(2) A záróvizsga a felsőfokú iskolai végzettség megszerzéséhez szükséges számonkérés, amely során</t>
  </si>
  <si>
    <t>megvédi a szakdolgozatot és felel a záróvizsga követelményeként meghatározott -</t>
  </si>
  <si>
    <t>szakdolgozathoz kapcsolódó - témakörökből.</t>
  </si>
  <si>
    <t>(3) A záróvizsgára kapott érdemjegy a két bíráló által adott érdemjegy és a szóbeli védésre kapott</t>
  </si>
  <si>
    <t>érdemjegy számtani átlaga.</t>
  </si>
  <si>
    <t>Oklevél</t>
  </si>
  <si>
    <t>Az oklevél kiállításának feltétele:</t>
  </si>
  <si>
    <t>· az abszolutórium (végbizonyítvány) megszerzése,</t>
  </si>
  <si>
    <t>· sikeres záróvizsga letétele,</t>
  </si>
  <si>
    <t>· az előírt nyelvvizsga követelmények teljesítése</t>
  </si>
  <si>
    <t>Az oklevél minősítése az alábbi tételek súlyozott átlagából adódik:</t>
  </si>
  <si>
    <t>· a kötelező tárgyak jegyeinek átlaga,</t>
  </si>
  <si>
    <t>· a komplex vizsgára kapott érdemjegy,</t>
  </si>
  <si>
    <t>· a záróvizsgára kapott érdemjegy (a két bíráló által adott érdemjegy és a szóbeli védésre kapott érdemjegy számtani átlaga) kétszeres súllyal,</t>
  </si>
  <si>
    <t>Az abszolutórium és záróvizsgára bocsátás feltételeit, az oklevél megszerzésével és minősítésével kapcsolatos részletesebb információkat a TVSZ</t>
  </si>
  <si>
    <t>Gazdálkodástudományi Kari Melléklete tartalmazza.</t>
  </si>
  <si>
    <t>Figyelem! HTJSZ_DIJTÉTEL TÁBLÁZAT</t>
  </si>
  <si>
    <t>(3) A komplex vizsga/vizsgák ismétlésének szabályait a Tanulmányi és Vizsgaszabályzat 34. § - tartalmazza</t>
  </si>
  <si>
    <t xml:space="preserve">Gál Judit </t>
  </si>
  <si>
    <t>Előkövetelmény (tantárgy neve és kódja)</t>
  </si>
  <si>
    <t>Kód</t>
  </si>
  <si>
    <t>Név</t>
  </si>
  <si>
    <r>
      <t>Komplex vizsga tárgyai (</t>
    </r>
    <r>
      <rPr>
        <b/>
        <sz val="12"/>
        <rFont val="Arial"/>
        <family val="2"/>
        <charset val="238"/>
      </rPr>
      <t>x</t>
    </r>
    <r>
      <rPr>
        <sz val="9.5"/>
        <rFont val="Arial"/>
        <family val="2"/>
        <charset val="238"/>
      </rPr>
      <t>-szel kérjük jelölni)</t>
    </r>
  </si>
  <si>
    <t>Komplex vizsga ideje:</t>
  </si>
  <si>
    <t>Komplex vizsga módja:</t>
  </si>
  <si>
    <t>4. félév végén</t>
  </si>
  <si>
    <t>szóbeli</t>
  </si>
  <si>
    <t>Borda Józsefné</t>
  </si>
  <si>
    <t>(Gyenge Magdolna) Borda József</t>
  </si>
  <si>
    <t>Veit József</t>
  </si>
  <si>
    <t xml:space="preserve">Társasági jog </t>
  </si>
  <si>
    <t>Költségvetési szervek számvitele és költségvetési támogatások ellenőrzése</t>
  </si>
  <si>
    <t>Számvitel elmélet és kutatás, számvitel szabályozás</t>
  </si>
  <si>
    <t>SZV</t>
  </si>
  <si>
    <t>K</t>
  </si>
  <si>
    <t>Döntéselmélet (időben szabadon választható)</t>
  </si>
  <si>
    <t>Értékteremtő folyamatok menedzsmentje (időben szabadon választható)</t>
  </si>
  <si>
    <t>Fenntartható és társadalmilag felelős vállalat (időben szabadon választható)</t>
  </si>
  <si>
    <t>Nemzetközi vállalatgazdaságtan (időben szabadon választható)</t>
  </si>
  <si>
    <t>Szakszeminárium I.</t>
  </si>
  <si>
    <t>Szakszeminárium II.</t>
  </si>
  <si>
    <t>Szabadon választható tárgyak: a felsoroltakon kívül ld. még a kari választható tárgyak listáját</t>
  </si>
  <si>
    <t>Bodzási Balázs</t>
  </si>
  <si>
    <t xml:space="preserve">· szakdolgozatát (diplomamunka) benyújtotta és azt két bíráló elfogadta. </t>
  </si>
  <si>
    <r>
      <t>Kötelezően választható tárgyak</t>
    </r>
    <r>
      <rPr>
        <b/>
        <sz val="10"/>
        <rFont val="Arial"/>
        <family val="2"/>
        <charset val="238"/>
      </rPr>
      <t xml:space="preserve">  (min. öt tárgy kötelező, min 25 kredit értékben)</t>
    </r>
  </si>
  <si>
    <t>2PU51NCK08MD</t>
  </si>
  <si>
    <t>2PU51NBK05MD</t>
  </si>
  <si>
    <t>2PU51NCK14MD</t>
  </si>
  <si>
    <t>2PU51NCK13MD</t>
  </si>
  <si>
    <t>1 (ősz)</t>
  </si>
  <si>
    <t>2 (tavasz)</t>
  </si>
  <si>
    <t>3 (ősz)</t>
  </si>
  <si>
    <t>4 (tavasz)</t>
  </si>
  <si>
    <t>Szabadon választható tárgyak* (min. 5 kredit)</t>
  </si>
  <si>
    <t xml:space="preserve"> Számvitel mesterképzés (MSc) és DUÁLIS (MD) szak operatív tanterve - 2016 / 17 / I. félévben kezdett</t>
  </si>
  <si>
    <t>Székács Péterné</t>
  </si>
  <si>
    <t xml:space="preserve">(1) A komplex vizsgát a választott szak vagy specializáció (amelyik szakon nincs specializáció, ott a differenciált szakmai ismeretek) kötelező és/vagy kötelezően választható tárgyai vagy azok ismeretanyagát lefedő, a tanszék(ek) által előzetesen meghirdetett témakörök alkotják. </t>
  </si>
  <si>
    <t>A szak és a specializáció kötelező tárgyakból legalább 3,00 kreditekkel súlyozott tanulmányi átlag elérése</t>
  </si>
  <si>
    <t>komplex vizsgán ad számot a specializációval kapcsolatos ismereteiről, valamint</t>
  </si>
  <si>
    <t>2PU51NAK06M</t>
  </si>
  <si>
    <t>A könyvvizsgálat rendszere - DUÁLIS</t>
  </si>
  <si>
    <t>Nemzetközi számviteli beszámolási rendszer - DUÁLIS</t>
  </si>
  <si>
    <t>A számvitel és könyvvizsgálat számítógépes támogatása - DUÁLIS</t>
  </si>
  <si>
    <t>Számviteli és ellenőrzési esettanulmányok - DUÁLIS</t>
  </si>
  <si>
    <t>Pénzügyi Számvitel tanszék/Duális képzési partner</t>
  </si>
  <si>
    <t>Vezetői Számvitel tanszék/Duális képzési partner</t>
  </si>
  <si>
    <t>2PU51NCK22M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</si>
</sst>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9.5"/>
      <name val="Times New Roman"/>
      <family val="1"/>
      <charset val="238"/>
    </font>
    <font>
      <sz val="10"/>
      <name val="Arial"/>
      <family val="2"/>
      <charset val="238"/>
    </font>
    <font>
      <sz val="9.5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trike/>
      <sz val="9.5"/>
      <color rgb="FFFF0000"/>
      <name val="Arial"/>
      <family val="2"/>
      <charset val="238"/>
    </font>
    <font>
      <u/>
      <sz val="10"/>
      <color rgb="FF6600FF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42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2" fillId="0" borderId="0" xfId="0" applyFont="1" applyFill="1" applyAlignment="1">
      <alignment vertical="center"/>
    </xf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 shrinkToFit="1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 shrinkToFit="1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 shrinkToFit="1"/>
    </xf>
    <xf numFmtId="0" fontId="2" fillId="3" borderId="0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/>
    </xf>
    <xf numFmtId="0" fontId="6" fillId="0" borderId="1" xfId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vertical="center" wrapText="1"/>
    </xf>
    <xf numFmtId="0" fontId="11" fillId="0" borderId="25" xfId="0" applyFont="1" applyFill="1" applyBorder="1" applyAlignment="1">
      <alignment vertical="center" wrapText="1"/>
    </xf>
    <xf numFmtId="0" fontId="11" fillId="0" borderId="26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vertical="center" wrapText="1"/>
    </xf>
    <xf numFmtId="0" fontId="11" fillId="0" borderId="2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6" fillId="0" borderId="1" xfId="1" applyFont="1" applyFill="1" applyBorder="1" applyAlignment="1" applyProtection="1">
      <alignment vertical="center" wrapText="1"/>
    </xf>
    <xf numFmtId="0" fontId="3" fillId="0" borderId="29" xfId="0" applyFont="1" applyFill="1" applyBorder="1" applyAlignment="1">
      <alignment vertical="center"/>
    </xf>
    <xf numFmtId="0" fontId="6" fillId="0" borderId="30" xfId="1" applyFill="1" applyBorder="1" applyAlignment="1" applyProtection="1">
      <alignment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6" fillId="0" borderId="9" xfId="1" applyFill="1" applyBorder="1" applyAlignment="1" applyProtection="1">
      <alignment vertical="center" wrapText="1"/>
    </xf>
    <xf numFmtId="0" fontId="3" fillId="0" borderId="3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0" fillId="0" borderId="18" xfId="0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0" fontId="10" fillId="0" borderId="18" xfId="0" applyFont="1" applyFill="1" applyBorder="1" applyAlignment="1">
      <alignment vertical="center" wrapText="1"/>
    </xf>
    <xf numFmtId="0" fontId="10" fillId="2" borderId="28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5" borderId="38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2" fillId="2" borderId="22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1" fillId="0" borderId="33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3" fillId="0" borderId="41" xfId="0" applyFont="1" applyFill="1" applyBorder="1" applyAlignment="1">
      <alignment vertical="center"/>
    </xf>
    <xf numFmtId="0" fontId="10" fillId="4" borderId="28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10" fillId="0" borderId="33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3" fillId="2" borderId="27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 shrinkToFit="1"/>
    </xf>
    <xf numFmtId="0" fontId="2" fillId="5" borderId="38" xfId="0" applyFont="1" applyFill="1" applyBorder="1" applyAlignment="1">
      <alignment vertical="center" wrapText="1"/>
    </xf>
    <xf numFmtId="0" fontId="2" fillId="5" borderId="39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3" fillId="6" borderId="13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7" fillId="0" borderId="1" xfId="1" applyFont="1" applyFill="1" applyBorder="1" applyAlignment="1" applyProtection="1">
      <alignment vertical="center" wrapText="1"/>
    </xf>
    <xf numFmtId="0" fontId="7" fillId="6" borderId="1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 wrapText="1"/>
    </xf>
    <xf numFmtId="0" fontId="16" fillId="0" borderId="22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vertical="center"/>
    </xf>
    <xf numFmtId="0" fontId="3" fillId="0" borderId="51" xfId="0" applyFont="1" applyFill="1" applyBorder="1" applyAlignment="1">
      <alignment horizontal="center" vertical="center"/>
    </xf>
    <xf numFmtId="0" fontId="20" fillId="0" borderId="1" xfId="1" applyFont="1" applyFill="1" applyBorder="1" applyAlignment="1" applyProtection="1">
      <alignment vertical="center" wrapText="1"/>
    </xf>
    <xf numFmtId="0" fontId="6" fillId="7" borderId="1" xfId="1" applyFill="1" applyBorder="1" applyAlignment="1" applyProtection="1">
      <alignment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vertical="center" wrapText="1"/>
    </xf>
    <xf numFmtId="0" fontId="3" fillId="7" borderId="19" xfId="0" applyFont="1" applyFill="1" applyBorder="1" applyAlignment="1">
      <alignment vertical="center" wrapText="1"/>
    </xf>
    <xf numFmtId="0" fontId="11" fillId="7" borderId="18" xfId="0" applyFont="1" applyFill="1" applyBorder="1" applyAlignment="1">
      <alignment vertical="center" wrapText="1"/>
    </xf>
    <xf numFmtId="0" fontId="11" fillId="7" borderId="22" xfId="0" applyFont="1" applyFill="1" applyBorder="1" applyAlignment="1">
      <alignment vertical="center" wrapText="1"/>
    </xf>
    <xf numFmtId="0" fontId="3" fillId="7" borderId="23" xfId="0" applyFont="1" applyFill="1" applyBorder="1" applyAlignment="1">
      <alignment vertical="center" wrapText="1"/>
    </xf>
    <xf numFmtId="0" fontId="20" fillId="7" borderId="1" xfId="1" applyFont="1" applyFill="1" applyBorder="1" applyAlignment="1" applyProtection="1">
      <alignment vertical="center" wrapText="1"/>
    </xf>
    <xf numFmtId="0" fontId="3" fillId="7" borderId="18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vertical="center" wrapText="1"/>
    </xf>
    <xf numFmtId="0" fontId="15" fillId="7" borderId="18" xfId="0" applyFont="1" applyFill="1" applyBorder="1" applyAlignment="1">
      <alignment vertical="center" wrapText="1"/>
    </xf>
    <xf numFmtId="0" fontId="3" fillId="7" borderId="22" xfId="0" applyFont="1" applyFill="1" applyBorder="1" applyAlignment="1">
      <alignment vertical="center" wrapText="1"/>
    </xf>
    <xf numFmtId="0" fontId="0" fillId="7" borderId="18" xfId="0" applyFill="1" applyBorder="1" applyAlignment="1">
      <alignment vertical="center" wrapText="1"/>
    </xf>
    <xf numFmtId="0" fontId="0" fillId="7" borderId="22" xfId="0" applyFill="1" applyBorder="1" applyAlignment="1">
      <alignment vertical="center" wrapText="1"/>
    </xf>
    <xf numFmtId="0" fontId="12" fillId="7" borderId="2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vertical="center" wrapText="1"/>
    </xf>
    <xf numFmtId="0" fontId="7" fillId="6" borderId="17" xfId="0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vertical="center" wrapText="1"/>
    </xf>
    <xf numFmtId="0" fontId="0" fillId="0" borderId="51" xfId="0" applyBorder="1" applyAlignment="1">
      <alignment vertical="center"/>
    </xf>
    <xf numFmtId="0" fontId="3" fillId="3" borderId="0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 textRotation="90"/>
    </xf>
    <xf numFmtId="0" fontId="3" fillId="2" borderId="28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18" fillId="0" borderId="48" xfId="0" applyFont="1" applyFill="1" applyBorder="1" applyAlignment="1">
      <alignment horizontal="left" vertical="center"/>
    </xf>
    <xf numFmtId="0" fontId="19" fillId="0" borderId="38" xfId="0" applyFont="1" applyFill="1" applyBorder="1" applyAlignment="1">
      <alignment horizontal="left" vertical="center"/>
    </xf>
    <xf numFmtId="0" fontId="19" fillId="0" borderId="53" xfId="0" applyFont="1" applyFill="1" applyBorder="1" applyAlignment="1">
      <alignment horizontal="left" vertical="center"/>
    </xf>
    <xf numFmtId="0" fontId="19" fillId="0" borderId="39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3" fillId="2" borderId="42" xfId="0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5" borderId="48" xfId="0" applyFont="1" applyFill="1" applyBorder="1" applyAlignment="1">
      <alignment horizontal="left" vertical="center" wrapText="1"/>
    </xf>
    <xf numFmtId="0" fontId="2" fillId="5" borderId="38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/>
    </xf>
    <xf numFmtId="0" fontId="7" fillId="2" borderId="48" xfId="0" applyFont="1" applyFill="1" applyBorder="1" applyAlignment="1">
      <alignment horizontal="left" vertical="center"/>
    </xf>
    <xf numFmtId="0" fontId="7" fillId="2" borderId="49" xfId="0" applyFont="1" applyFill="1" applyBorder="1" applyAlignment="1">
      <alignment horizontal="left" vertical="center"/>
    </xf>
    <xf numFmtId="0" fontId="2" fillId="4" borderId="26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textRotation="90" wrapText="1"/>
    </xf>
    <xf numFmtId="0" fontId="5" fillId="2" borderId="21" xfId="0" applyFont="1" applyFill="1" applyBorder="1" applyAlignment="1">
      <alignment horizontal="center" vertical="center" textRotation="90"/>
    </xf>
    <xf numFmtId="0" fontId="3" fillId="0" borderId="28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textRotation="90" wrapText="1"/>
    </xf>
    <xf numFmtId="0" fontId="5" fillId="2" borderId="35" xfId="0" applyFont="1" applyFill="1" applyBorder="1" applyAlignment="1">
      <alignment horizontal="center" vertical="center" textRotation="90"/>
    </xf>
    <xf numFmtId="0" fontId="7" fillId="2" borderId="48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0" borderId="25" xfId="0" applyFont="1" applyFill="1" applyBorder="1" applyAlignment="1">
      <alignment horizontal="center" vertical="center" textRotation="90" wrapText="1"/>
    </xf>
    <xf numFmtId="0" fontId="3" fillId="0" borderId="22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textRotation="90"/>
    </xf>
    <xf numFmtId="0" fontId="2" fillId="2" borderId="45" xfId="0" applyFont="1" applyFill="1" applyBorder="1" applyAlignment="1">
      <alignment horizontal="center" vertical="center" textRotation="90"/>
    </xf>
    <xf numFmtId="0" fontId="2" fillId="2" borderId="46" xfId="0" applyFont="1" applyFill="1" applyBorder="1" applyAlignment="1">
      <alignment horizontal="center" vertical="center" textRotation="90"/>
    </xf>
    <xf numFmtId="0" fontId="12" fillId="0" borderId="2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0000FF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antargy.uni-corvinus.hu/2PU51NBK04M" TargetMode="External"/><Relationship Id="rId13" Type="http://schemas.openxmlformats.org/officeDocument/2006/relationships/hyperlink" Target="http://tantargy.uni-corvinus.hu/2PU51NBK08M" TargetMode="External"/><Relationship Id="rId18" Type="http://schemas.openxmlformats.org/officeDocument/2006/relationships/hyperlink" Target="http://tantargy.uni-corvinus.hu/2PU51NCK02M" TargetMode="External"/><Relationship Id="rId26" Type="http://schemas.openxmlformats.org/officeDocument/2006/relationships/hyperlink" Target="http://tantargy.uni-corvinus.hu/2PU51NCK09M" TargetMode="External"/><Relationship Id="rId3" Type="http://schemas.openxmlformats.org/officeDocument/2006/relationships/hyperlink" Target="http://tantargy.uni-corvinus.hu/2MA41NAK01M" TargetMode="External"/><Relationship Id="rId21" Type="http://schemas.openxmlformats.org/officeDocument/2006/relationships/hyperlink" Target="http://tantargy.uni-corvinus.hu/2PU51NCK14M" TargetMode="External"/><Relationship Id="rId7" Type="http://schemas.openxmlformats.org/officeDocument/2006/relationships/hyperlink" Target="http://tantargy.uni-corvinus.hu/2PU51NAK03M" TargetMode="External"/><Relationship Id="rId12" Type="http://schemas.openxmlformats.org/officeDocument/2006/relationships/hyperlink" Target="http://tantargy.uni-corvinus.hu/2BE52NAK01M" TargetMode="External"/><Relationship Id="rId17" Type="http://schemas.openxmlformats.org/officeDocument/2006/relationships/hyperlink" Target="http://tantargy.uni-corvinus.hu/2VL60NAV01M" TargetMode="External"/><Relationship Id="rId25" Type="http://schemas.openxmlformats.org/officeDocument/2006/relationships/hyperlink" Target="http://tantargy.uni-corvinus.hu/2PU51NCK08M" TargetMode="External"/><Relationship Id="rId2" Type="http://schemas.openxmlformats.org/officeDocument/2006/relationships/hyperlink" Target="http://tantargy.uni-corvinus.hu/4MI25NAK01M" TargetMode="External"/><Relationship Id="rId16" Type="http://schemas.openxmlformats.org/officeDocument/2006/relationships/hyperlink" Target="http://tantargy.uni-corvinus.hu/2VL60NBK02M" TargetMode="External"/><Relationship Id="rId20" Type="http://schemas.openxmlformats.org/officeDocument/2006/relationships/hyperlink" Target="http://tantargy.uni-corvinus.hu/2PU51NCK05M" TargetMode="External"/><Relationship Id="rId29" Type="http://schemas.openxmlformats.org/officeDocument/2006/relationships/hyperlink" Target="http://tantargy.uni-corvinus.hu/2PU51NCK13M" TargetMode="External"/><Relationship Id="rId1" Type="http://schemas.openxmlformats.org/officeDocument/2006/relationships/hyperlink" Target="http://tantargy.uni-corvinus.hu/4OP13NAK03M" TargetMode="External"/><Relationship Id="rId6" Type="http://schemas.openxmlformats.org/officeDocument/2006/relationships/hyperlink" Target="http://tantargy.uni-corvinus.hu/2PU51NBK03M" TargetMode="External"/><Relationship Id="rId11" Type="http://schemas.openxmlformats.org/officeDocument/2006/relationships/hyperlink" Target="http://tantargy.uni-corvinus.hu/2PU51NBK07M" TargetMode="External"/><Relationship Id="rId24" Type="http://schemas.openxmlformats.org/officeDocument/2006/relationships/hyperlink" Target="http://tantargy.uni-corvinus.hu/2PU51NCK16M" TargetMode="External"/><Relationship Id="rId5" Type="http://schemas.openxmlformats.org/officeDocument/2006/relationships/hyperlink" Target="http://tantargy.uni-corvinus.hu/2JO11NAK01M" TargetMode="External"/><Relationship Id="rId15" Type="http://schemas.openxmlformats.org/officeDocument/2006/relationships/hyperlink" Target="http://tantargy.uni-corvinus.hu/2KG23NBK02M" TargetMode="External"/><Relationship Id="rId23" Type="http://schemas.openxmlformats.org/officeDocument/2006/relationships/hyperlink" Target="http://tantargy.uni-corvinus.hu/2PU51NCK15M" TargetMode="External"/><Relationship Id="rId28" Type="http://schemas.openxmlformats.org/officeDocument/2006/relationships/hyperlink" Target="http://tantargy.uni-corvinus.hu/2PU51NCK12M" TargetMode="External"/><Relationship Id="rId10" Type="http://schemas.openxmlformats.org/officeDocument/2006/relationships/hyperlink" Target="http://tantargy.uni-corvinus.hu/2PU51NBK06M" TargetMode="External"/><Relationship Id="rId19" Type="http://schemas.openxmlformats.org/officeDocument/2006/relationships/hyperlink" Target="http://tantargy.uni-corvinus.hu/2BE52NCK01M" TargetMode="External"/><Relationship Id="rId4" Type="http://schemas.openxmlformats.org/officeDocument/2006/relationships/hyperlink" Target="http://tantargy.uni-corvinus.hu/2JO11NAV01M" TargetMode="External"/><Relationship Id="rId9" Type="http://schemas.openxmlformats.org/officeDocument/2006/relationships/hyperlink" Target="http://tantargy.uni-corvinus.hu/2PU51NBK05M" TargetMode="External"/><Relationship Id="rId14" Type="http://schemas.openxmlformats.org/officeDocument/2006/relationships/hyperlink" Target="http://tantargy.uni-corvinus.hu/2VL60NCV01M" TargetMode="External"/><Relationship Id="rId22" Type="http://schemas.openxmlformats.org/officeDocument/2006/relationships/hyperlink" Target="http://tantargy.uni-corvinus.hu/2PU51NCK06M" TargetMode="External"/><Relationship Id="rId27" Type="http://schemas.openxmlformats.org/officeDocument/2006/relationships/hyperlink" Target="http://tantargy.uni-corvinus.hu/2PU51NCK10M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"/>
  <sheetViews>
    <sheetView tabSelected="1" zoomScaleNormal="100" workbookViewId="0">
      <selection activeCell="A29" sqref="A29"/>
    </sheetView>
  </sheetViews>
  <sheetFormatPr defaultColWidth="8.85546875" defaultRowHeight="12.75" x14ac:dyDescent="0.2"/>
  <cols>
    <col min="1" max="1" width="17.140625" style="6" customWidth="1"/>
    <col min="2" max="2" width="66.5703125" style="88" customWidth="1"/>
    <col min="3" max="4" width="5.7109375" style="6" customWidth="1"/>
    <col min="5" max="16" width="3" style="56" customWidth="1"/>
    <col min="17" max="17" width="5.7109375" style="56" customWidth="1"/>
    <col min="18" max="18" width="29.5703125" style="88" customWidth="1"/>
    <col min="19" max="19" width="46.28515625" style="88" customWidth="1"/>
    <col min="20" max="20" width="23.140625" style="6" customWidth="1"/>
    <col min="21" max="21" width="39.42578125" style="6" customWidth="1"/>
    <col min="22" max="22" width="23.140625" style="6" customWidth="1"/>
    <col min="23" max="23" width="9.42578125" style="6" customWidth="1"/>
    <col min="24" max="24" width="6.85546875" style="6" customWidth="1"/>
    <col min="25" max="16384" width="8.85546875" style="6"/>
  </cols>
  <sheetData>
    <row r="1" spans="1:25" ht="18.75" customHeight="1" thickBot="1" x14ac:dyDescent="0.25">
      <c r="A1" s="213" t="s">
        <v>194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5"/>
    </row>
    <row r="2" spans="1:25" s="56" customFormat="1" ht="18.75" customHeight="1" thickBot="1" x14ac:dyDescent="0.25">
      <c r="A2" s="216" t="s">
        <v>74</v>
      </c>
      <c r="B2" s="219" t="s">
        <v>0</v>
      </c>
      <c r="C2" s="222" t="s">
        <v>1</v>
      </c>
      <c r="D2" s="225" t="s">
        <v>118</v>
      </c>
      <c r="E2" s="228" t="s">
        <v>119</v>
      </c>
      <c r="F2" s="229"/>
      <c r="G2" s="229"/>
      <c r="H2" s="229"/>
      <c r="I2" s="229"/>
      <c r="J2" s="230"/>
      <c r="K2" s="231" t="s">
        <v>120</v>
      </c>
      <c r="L2" s="229"/>
      <c r="M2" s="229"/>
      <c r="N2" s="229"/>
      <c r="O2" s="229"/>
      <c r="P2" s="232"/>
      <c r="Q2" s="233" t="s">
        <v>109</v>
      </c>
      <c r="R2" s="236" t="s">
        <v>3</v>
      </c>
      <c r="S2" s="239" t="s">
        <v>4</v>
      </c>
      <c r="T2" s="196" t="s">
        <v>159</v>
      </c>
      <c r="U2" s="197"/>
      <c r="V2" s="196" t="s">
        <v>133</v>
      </c>
      <c r="W2" s="202"/>
      <c r="X2" s="197"/>
    </row>
    <row r="3" spans="1:25" s="56" customFormat="1" ht="18.75" customHeight="1" x14ac:dyDescent="0.2">
      <c r="A3" s="217"/>
      <c r="B3" s="220"/>
      <c r="C3" s="223"/>
      <c r="D3" s="226"/>
      <c r="E3" s="206" t="s">
        <v>189</v>
      </c>
      <c r="F3" s="207"/>
      <c r="G3" s="208" t="s">
        <v>2</v>
      </c>
      <c r="H3" s="206" t="s">
        <v>190</v>
      </c>
      <c r="I3" s="207"/>
      <c r="J3" s="208" t="s">
        <v>2</v>
      </c>
      <c r="K3" s="210" t="s">
        <v>191</v>
      </c>
      <c r="L3" s="207"/>
      <c r="M3" s="208" t="s">
        <v>2</v>
      </c>
      <c r="N3" s="206" t="s">
        <v>192</v>
      </c>
      <c r="O3" s="207"/>
      <c r="P3" s="211" t="s">
        <v>2</v>
      </c>
      <c r="Q3" s="234"/>
      <c r="R3" s="237"/>
      <c r="S3" s="240"/>
      <c r="T3" s="198"/>
      <c r="U3" s="199"/>
      <c r="V3" s="198"/>
      <c r="W3" s="203"/>
      <c r="X3" s="199"/>
    </row>
    <row r="4" spans="1:25" s="56" customFormat="1" ht="18.75" customHeight="1" thickBot="1" x14ac:dyDescent="0.25">
      <c r="A4" s="218"/>
      <c r="B4" s="221"/>
      <c r="C4" s="224"/>
      <c r="D4" s="227"/>
      <c r="E4" s="21" t="s">
        <v>5</v>
      </c>
      <c r="F4" s="22" t="s">
        <v>6</v>
      </c>
      <c r="G4" s="209"/>
      <c r="H4" s="21" t="s">
        <v>5</v>
      </c>
      <c r="I4" s="22" t="s">
        <v>6</v>
      </c>
      <c r="J4" s="209"/>
      <c r="K4" s="23" t="s">
        <v>5</v>
      </c>
      <c r="L4" s="22" t="s">
        <v>6</v>
      </c>
      <c r="M4" s="209"/>
      <c r="N4" s="21" t="s">
        <v>5</v>
      </c>
      <c r="O4" s="22" t="s">
        <v>6</v>
      </c>
      <c r="P4" s="212"/>
      <c r="Q4" s="235"/>
      <c r="R4" s="238"/>
      <c r="S4" s="241"/>
      <c r="T4" s="200"/>
      <c r="U4" s="201"/>
      <c r="V4" s="200"/>
      <c r="W4" s="204"/>
      <c r="X4" s="205"/>
      <c r="Y4" s="125"/>
    </row>
    <row r="5" spans="1:25" s="56" customFormat="1" ht="51.75" thickBot="1" x14ac:dyDescent="0.25">
      <c r="A5" s="191" t="s">
        <v>121</v>
      </c>
      <c r="B5" s="192"/>
      <c r="C5" s="15"/>
      <c r="D5" s="16"/>
      <c r="E5" s="17"/>
      <c r="F5" s="18"/>
      <c r="G5" s="113">
        <f>+G6+G13</f>
        <v>25</v>
      </c>
      <c r="H5" s="24"/>
      <c r="I5" s="25"/>
      <c r="J5" s="113">
        <f>+J6+J13</f>
        <v>25</v>
      </c>
      <c r="K5" s="114"/>
      <c r="L5" s="115"/>
      <c r="M5" s="157">
        <f>+M6+M13</f>
        <v>15</v>
      </c>
      <c r="N5" s="158"/>
      <c r="O5" s="116"/>
      <c r="P5" s="159">
        <f>+P6+P13</f>
        <v>25</v>
      </c>
      <c r="Q5" s="26">
        <f>Q6+Q13</f>
        <v>90</v>
      </c>
      <c r="R5" s="19"/>
      <c r="S5" s="20"/>
      <c r="T5" s="37" t="s">
        <v>160</v>
      </c>
      <c r="U5" s="38" t="s">
        <v>161</v>
      </c>
      <c r="V5" s="39" t="s">
        <v>162</v>
      </c>
      <c r="W5" s="40" t="s">
        <v>163</v>
      </c>
      <c r="X5" s="123" t="s">
        <v>164</v>
      </c>
      <c r="Y5" s="125"/>
    </row>
    <row r="6" spans="1:25" ht="21" customHeight="1" x14ac:dyDescent="0.2">
      <c r="A6" s="193" t="s">
        <v>7</v>
      </c>
      <c r="B6" s="194"/>
      <c r="C6" s="57"/>
      <c r="D6" s="58"/>
      <c r="E6" s="59"/>
      <c r="F6" s="60"/>
      <c r="G6" s="60">
        <v>10</v>
      </c>
      <c r="H6" s="60"/>
      <c r="I6" s="60"/>
      <c r="J6" s="148">
        <v>15</v>
      </c>
      <c r="K6" s="59"/>
      <c r="L6" s="60"/>
      <c r="M6" s="60">
        <v>0</v>
      </c>
      <c r="N6" s="60"/>
      <c r="O6" s="60"/>
      <c r="P6" s="156">
        <v>5</v>
      </c>
      <c r="Q6" s="61">
        <f>SUM(G6:P6)</f>
        <v>30</v>
      </c>
      <c r="R6" s="101"/>
      <c r="S6" s="102"/>
      <c r="T6" s="62"/>
      <c r="U6" s="63"/>
      <c r="V6" s="64"/>
      <c r="W6" s="65"/>
      <c r="X6" s="63"/>
      <c r="Y6" s="124"/>
    </row>
    <row r="7" spans="1:25" ht="15.75" customHeight="1" x14ac:dyDescent="0.2">
      <c r="A7" s="45" t="s">
        <v>46</v>
      </c>
      <c r="B7" s="46" t="s">
        <v>8</v>
      </c>
      <c r="C7" s="47" t="s">
        <v>70</v>
      </c>
      <c r="D7" s="48" t="s">
        <v>35</v>
      </c>
      <c r="E7" s="49"/>
      <c r="F7" s="47"/>
      <c r="G7" s="50"/>
      <c r="H7" s="47">
        <v>2</v>
      </c>
      <c r="I7" s="47">
        <v>2</v>
      </c>
      <c r="J7" s="51">
        <v>5</v>
      </c>
      <c r="K7" s="49"/>
      <c r="L7" s="47"/>
      <c r="M7" s="50"/>
      <c r="N7" s="47"/>
      <c r="O7" s="47"/>
      <c r="P7" s="154"/>
      <c r="Q7" s="53">
        <v>5</v>
      </c>
      <c r="R7" s="82" t="s">
        <v>10</v>
      </c>
      <c r="S7" s="103" t="s">
        <v>14</v>
      </c>
      <c r="T7" s="54"/>
      <c r="U7" s="55"/>
      <c r="V7" s="66"/>
      <c r="W7" s="67"/>
      <c r="X7" s="55"/>
      <c r="Y7" s="124"/>
    </row>
    <row r="8" spans="1:25" ht="15.75" customHeight="1" x14ac:dyDescent="0.2">
      <c r="A8" s="45" t="s">
        <v>44</v>
      </c>
      <c r="B8" s="46" t="s">
        <v>45</v>
      </c>
      <c r="C8" s="47" t="s">
        <v>70</v>
      </c>
      <c r="D8" s="48" t="s">
        <v>35</v>
      </c>
      <c r="E8" s="49"/>
      <c r="F8" s="47"/>
      <c r="G8" s="50"/>
      <c r="H8" s="47">
        <v>2</v>
      </c>
      <c r="I8" s="47">
        <v>2</v>
      </c>
      <c r="J8" s="51">
        <v>5</v>
      </c>
      <c r="K8" s="49"/>
      <c r="L8" s="47"/>
      <c r="M8" s="50"/>
      <c r="N8" s="47"/>
      <c r="O8" s="47"/>
      <c r="P8" s="154"/>
      <c r="Q8" s="53">
        <v>5</v>
      </c>
      <c r="R8" s="82" t="s">
        <v>11</v>
      </c>
      <c r="S8" s="103" t="s">
        <v>15</v>
      </c>
      <c r="T8" s="54"/>
      <c r="U8" s="55"/>
      <c r="V8" s="66"/>
      <c r="W8" s="67"/>
      <c r="X8" s="55"/>
      <c r="Y8" s="124"/>
    </row>
    <row r="9" spans="1:25" ht="15.75" customHeight="1" x14ac:dyDescent="0.2">
      <c r="A9" s="45" t="s">
        <v>47</v>
      </c>
      <c r="B9" s="46" t="s">
        <v>9</v>
      </c>
      <c r="C9" s="47" t="s">
        <v>70</v>
      </c>
      <c r="D9" s="48" t="s">
        <v>35</v>
      </c>
      <c r="E9" s="49"/>
      <c r="F9" s="47"/>
      <c r="G9" s="50"/>
      <c r="H9" s="47">
        <v>2</v>
      </c>
      <c r="I9" s="47">
        <v>2</v>
      </c>
      <c r="J9" s="51">
        <v>5</v>
      </c>
      <c r="K9" s="49"/>
      <c r="L9" s="47"/>
      <c r="M9" s="50"/>
      <c r="N9" s="47"/>
      <c r="O9" s="47"/>
      <c r="P9" s="154"/>
      <c r="Q9" s="53">
        <v>5</v>
      </c>
      <c r="R9" s="82" t="s">
        <v>12</v>
      </c>
      <c r="S9" s="103" t="s">
        <v>16</v>
      </c>
      <c r="T9" s="54"/>
      <c r="U9" s="55"/>
      <c r="V9" s="66"/>
      <c r="W9" s="67"/>
      <c r="X9" s="55"/>
      <c r="Y9" s="124"/>
    </row>
    <row r="10" spans="1:25" ht="15.75" customHeight="1" x14ac:dyDescent="0.2">
      <c r="A10" s="45" t="s">
        <v>48</v>
      </c>
      <c r="B10" s="68" t="s">
        <v>170</v>
      </c>
      <c r="C10" s="47" t="s">
        <v>70</v>
      </c>
      <c r="D10" s="48" t="s">
        <v>35</v>
      </c>
      <c r="E10" s="49">
        <v>2</v>
      </c>
      <c r="F10" s="47">
        <v>2</v>
      </c>
      <c r="G10" s="50">
        <v>5</v>
      </c>
      <c r="H10" s="47"/>
      <c r="I10" s="47"/>
      <c r="J10" s="51"/>
      <c r="K10" s="49"/>
      <c r="L10" s="47"/>
      <c r="M10" s="50"/>
      <c r="N10" s="47"/>
      <c r="O10" s="47"/>
      <c r="P10" s="154"/>
      <c r="Q10" s="53">
        <v>5</v>
      </c>
      <c r="R10" s="41" t="s">
        <v>182</v>
      </c>
      <c r="S10" s="103" t="s">
        <v>17</v>
      </c>
      <c r="T10" s="54"/>
      <c r="U10" s="55"/>
      <c r="V10" s="66"/>
      <c r="W10" s="67"/>
      <c r="X10" s="55"/>
      <c r="Y10" s="124"/>
    </row>
    <row r="11" spans="1:25" ht="15.75" customHeight="1" x14ac:dyDescent="0.2">
      <c r="A11" s="69" t="s">
        <v>49</v>
      </c>
      <c r="B11" s="70" t="s">
        <v>50</v>
      </c>
      <c r="C11" s="71" t="s">
        <v>70</v>
      </c>
      <c r="D11" s="72" t="s">
        <v>35</v>
      </c>
      <c r="E11" s="49">
        <v>2</v>
      </c>
      <c r="F11" s="47">
        <v>2</v>
      </c>
      <c r="G11" s="50">
        <v>5</v>
      </c>
      <c r="H11" s="47"/>
      <c r="I11" s="47"/>
      <c r="J11" s="51"/>
      <c r="K11" s="49"/>
      <c r="L11" s="47"/>
      <c r="M11" s="50"/>
      <c r="N11" s="47"/>
      <c r="O11" s="47"/>
      <c r="P11" s="154"/>
      <c r="Q11" s="73">
        <v>5</v>
      </c>
      <c r="R11" s="104" t="s">
        <v>158</v>
      </c>
      <c r="S11" s="105" t="s">
        <v>17</v>
      </c>
      <c r="T11" s="54"/>
      <c r="U11" s="55"/>
      <c r="V11" s="66"/>
      <c r="W11" s="67"/>
      <c r="X11" s="55"/>
      <c r="Y11" s="124"/>
    </row>
    <row r="12" spans="1:25" ht="15.75" customHeight="1" thickBot="1" x14ac:dyDescent="0.25">
      <c r="A12" s="74" t="s">
        <v>73</v>
      </c>
      <c r="B12" s="75" t="s">
        <v>72</v>
      </c>
      <c r="C12" s="22" t="s">
        <v>70</v>
      </c>
      <c r="D12" s="76" t="s">
        <v>25</v>
      </c>
      <c r="E12" s="21"/>
      <c r="F12" s="22"/>
      <c r="G12" s="77"/>
      <c r="H12" s="22"/>
      <c r="I12" s="22"/>
      <c r="J12" s="78"/>
      <c r="K12" s="21"/>
      <c r="L12" s="22"/>
      <c r="M12" s="77"/>
      <c r="N12" s="22">
        <v>2</v>
      </c>
      <c r="O12" s="22">
        <v>2</v>
      </c>
      <c r="P12" s="155">
        <v>5</v>
      </c>
      <c r="Q12" s="79">
        <v>5</v>
      </c>
      <c r="R12" s="106" t="s">
        <v>13</v>
      </c>
      <c r="S12" s="107" t="s">
        <v>18</v>
      </c>
      <c r="T12" s="54"/>
      <c r="U12" s="55"/>
      <c r="V12" s="66"/>
      <c r="W12" s="67"/>
      <c r="X12" s="55"/>
      <c r="Y12" s="124"/>
    </row>
    <row r="13" spans="1:25" ht="21" customHeight="1" x14ac:dyDescent="0.2">
      <c r="A13" s="193" t="s">
        <v>19</v>
      </c>
      <c r="B13" s="194"/>
      <c r="C13" s="57"/>
      <c r="D13" s="58"/>
      <c r="E13" s="59"/>
      <c r="F13" s="60"/>
      <c r="G13" s="60">
        <v>15</v>
      </c>
      <c r="H13" s="60"/>
      <c r="I13" s="60"/>
      <c r="J13" s="148">
        <v>10</v>
      </c>
      <c r="K13" s="152"/>
      <c r="L13" s="153"/>
      <c r="M13" s="153">
        <v>15</v>
      </c>
      <c r="N13" s="153"/>
      <c r="O13" s="153"/>
      <c r="P13" s="160">
        <v>20</v>
      </c>
      <c r="Q13" s="61">
        <f>SUM(G13:P13)</f>
        <v>60</v>
      </c>
      <c r="R13" s="101"/>
      <c r="S13" s="102"/>
      <c r="T13" s="54"/>
      <c r="U13" s="55"/>
      <c r="V13" s="66"/>
      <c r="W13" s="67"/>
      <c r="X13" s="55"/>
      <c r="Y13" s="124"/>
    </row>
    <row r="14" spans="1:25" ht="15.75" customHeight="1" x14ac:dyDescent="0.2">
      <c r="A14" s="137" t="s">
        <v>185</v>
      </c>
      <c r="B14" s="127" t="s">
        <v>200</v>
      </c>
      <c r="C14" s="128" t="s">
        <v>174</v>
      </c>
      <c r="D14" s="129" t="s">
        <v>35</v>
      </c>
      <c r="E14" s="130">
        <v>2</v>
      </c>
      <c r="F14" s="128">
        <v>2</v>
      </c>
      <c r="G14" s="128">
        <v>5</v>
      </c>
      <c r="H14" s="128"/>
      <c r="I14" s="128"/>
      <c r="J14" s="131"/>
      <c r="K14" s="130"/>
      <c r="L14" s="128"/>
      <c r="M14" s="128"/>
      <c r="N14" s="128"/>
      <c r="O14" s="128"/>
      <c r="P14" s="129"/>
      <c r="Q14" s="132">
        <v>5</v>
      </c>
      <c r="R14" s="133" t="s">
        <v>27</v>
      </c>
      <c r="S14" s="134" t="s">
        <v>204</v>
      </c>
      <c r="T14" s="143"/>
      <c r="U14" s="144"/>
      <c r="V14" s="145"/>
      <c r="W14" s="183" t="s">
        <v>165</v>
      </c>
      <c r="X14" s="167" t="s">
        <v>166</v>
      </c>
      <c r="Y14" s="170"/>
    </row>
    <row r="15" spans="1:25" ht="15.75" customHeight="1" x14ac:dyDescent="0.2">
      <c r="A15" s="45" t="s">
        <v>41</v>
      </c>
      <c r="B15" s="46" t="s">
        <v>40</v>
      </c>
      <c r="C15" s="47" t="s">
        <v>70</v>
      </c>
      <c r="D15" s="48" t="s">
        <v>35</v>
      </c>
      <c r="E15" s="49"/>
      <c r="F15" s="47"/>
      <c r="G15" s="50"/>
      <c r="H15" s="47">
        <v>2</v>
      </c>
      <c r="I15" s="47">
        <v>2</v>
      </c>
      <c r="J15" s="51">
        <v>5</v>
      </c>
      <c r="K15" s="49"/>
      <c r="L15" s="47"/>
      <c r="M15" s="50"/>
      <c r="N15" s="47"/>
      <c r="O15" s="47"/>
      <c r="P15" s="154"/>
      <c r="Q15" s="53">
        <v>5</v>
      </c>
      <c r="R15" s="82" t="s">
        <v>42</v>
      </c>
      <c r="S15" s="103" t="s">
        <v>43</v>
      </c>
      <c r="T15" s="54"/>
      <c r="U15" s="55"/>
      <c r="V15" s="66"/>
      <c r="W15" s="184"/>
      <c r="X15" s="168"/>
      <c r="Y15" s="170"/>
    </row>
    <row r="16" spans="1:25" ht="15.75" customHeight="1" x14ac:dyDescent="0.2">
      <c r="A16" s="45" t="s">
        <v>51</v>
      </c>
      <c r="B16" s="46" t="s">
        <v>20</v>
      </c>
      <c r="C16" s="47" t="s">
        <v>70</v>
      </c>
      <c r="D16" s="48" t="s">
        <v>25</v>
      </c>
      <c r="E16" s="49">
        <v>2</v>
      </c>
      <c r="F16" s="47">
        <v>2</v>
      </c>
      <c r="G16" s="50">
        <v>5</v>
      </c>
      <c r="H16" s="47"/>
      <c r="I16" s="47"/>
      <c r="J16" s="51"/>
      <c r="K16" s="49"/>
      <c r="L16" s="47"/>
      <c r="M16" s="50"/>
      <c r="N16" s="47"/>
      <c r="O16" s="47"/>
      <c r="P16" s="154"/>
      <c r="Q16" s="53">
        <v>5</v>
      </c>
      <c r="R16" s="82" t="s">
        <v>195</v>
      </c>
      <c r="S16" s="103" t="s">
        <v>18</v>
      </c>
      <c r="T16" s="54"/>
      <c r="U16" s="55"/>
      <c r="V16" s="66"/>
      <c r="W16" s="184"/>
      <c r="X16" s="168"/>
      <c r="Y16" s="170"/>
    </row>
    <row r="17" spans="1:25" ht="15.75" customHeight="1" x14ac:dyDescent="0.2">
      <c r="A17" s="45" t="s">
        <v>53</v>
      </c>
      <c r="B17" s="46" t="s">
        <v>23</v>
      </c>
      <c r="C17" s="47" t="s">
        <v>70</v>
      </c>
      <c r="D17" s="48" t="s">
        <v>35</v>
      </c>
      <c r="E17" s="49">
        <v>2</v>
      </c>
      <c r="F17" s="47">
        <v>2</v>
      </c>
      <c r="G17" s="50">
        <v>5</v>
      </c>
      <c r="H17" s="47"/>
      <c r="I17" s="47"/>
      <c r="J17" s="51"/>
      <c r="K17" s="49"/>
      <c r="L17" s="47"/>
      <c r="M17" s="50"/>
      <c r="N17" s="47"/>
      <c r="O17" s="47"/>
      <c r="P17" s="154"/>
      <c r="Q17" s="53">
        <v>5</v>
      </c>
      <c r="R17" s="82" t="s">
        <v>13</v>
      </c>
      <c r="S17" s="103" t="s">
        <v>18</v>
      </c>
      <c r="T17" s="80"/>
      <c r="U17" s="81"/>
      <c r="V17" s="122"/>
      <c r="W17" s="184"/>
      <c r="X17" s="168"/>
      <c r="Y17" s="170"/>
    </row>
    <row r="18" spans="1:25" ht="15.75" customHeight="1" x14ac:dyDescent="0.2">
      <c r="A18" s="137" t="s">
        <v>186</v>
      </c>
      <c r="B18" s="127" t="s">
        <v>201</v>
      </c>
      <c r="C18" s="128" t="s">
        <v>70</v>
      </c>
      <c r="D18" s="129" t="s">
        <v>25</v>
      </c>
      <c r="E18" s="130"/>
      <c r="F18" s="128"/>
      <c r="G18" s="128"/>
      <c r="H18" s="128"/>
      <c r="I18" s="128"/>
      <c r="J18" s="131"/>
      <c r="K18" s="130">
        <v>2</v>
      </c>
      <c r="L18" s="128">
        <v>2</v>
      </c>
      <c r="M18" s="128">
        <v>5</v>
      </c>
      <c r="N18" s="128"/>
      <c r="O18" s="128"/>
      <c r="P18" s="129"/>
      <c r="Q18" s="132">
        <v>5</v>
      </c>
      <c r="R18" s="140" t="s">
        <v>195</v>
      </c>
      <c r="S18" s="134" t="s">
        <v>205</v>
      </c>
      <c r="T18" s="135"/>
      <c r="U18" s="136"/>
      <c r="V18" s="137"/>
      <c r="W18" s="184"/>
      <c r="X18" s="168"/>
      <c r="Y18" s="170"/>
    </row>
    <row r="19" spans="1:25" ht="15.75" customHeight="1" x14ac:dyDescent="0.2">
      <c r="A19" s="45" t="s">
        <v>54</v>
      </c>
      <c r="B19" s="46" t="s">
        <v>24</v>
      </c>
      <c r="C19" s="47" t="s">
        <v>70</v>
      </c>
      <c r="D19" s="48" t="s">
        <v>25</v>
      </c>
      <c r="E19" s="49"/>
      <c r="F19" s="47"/>
      <c r="G19" s="50"/>
      <c r="H19" s="47"/>
      <c r="I19" s="47"/>
      <c r="J19" s="51"/>
      <c r="K19" s="49"/>
      <c r="L19" s="47"/>
      <c r="M19" s="50"/>
      <c r="N19" s="47">
        <v>2</v>
      </c>
      <c r="O19" s="47">
        <v>2</v>
      </c>
      <c r="P19" s="154">
        <v>5</v>
      </c>
      <c r="Q19" s="53">
        <v>5</v>
      </c>
      <c r="R19" s="82" t="s">
        <v>28</v>
      </c>
      <c r="S19" s="103" t="s">
        <v>18</v>
      </c>
      <c r="T19" s="137" t="s">
        <v>186</v>
      </c>
      <c r="U19" s="55" t="s">
        <v>22</v>
      </c>
      <c r="V19" s="122"/>
      <c r="W19" s="184"/>
      <c r="X19" s="168"/>
      <c r="Y19" s="170"/>
    </row>
    <row r="20" spans="1:25" ht="15.75" customHeight="1" x14ac:dyDescent="0.2">
      <c r="A20" s="69" t="s">
        <v>52</v>
      </c>
      <c r="B20" s="70" t="s">
        <v>21</v>
      </c>
      <c r="C20" s="71" t="s">
        <v>70</v>
      </c>
      <c r="D20" s="72" t="s">
        <v>25</v>
      </c>
      <c r="E20" s="49"/>
      <c r="F20" s="47"/>
      <c r="G20" s="50"/>
      <c r="H20" s="47"/>
      <c r="I20" s="47"/>
      <c r="J20" s="51"/>
      <c r="K20" s="49"/>
      <c r="L20" s="47"/>
      <c r="M20" s="50"/>
      <c r="N20" s="47">
        <v>2</v>
      </c>
      <c r="O20" s="47">
        <v>2</v>
      </c>
      <c r="P20" s="154">
        <v>5</v>
      </c>
      <c r="Q20" s="73">
        <v>5</v>
      </c>
      <c r="R20" s="104" t="s">
        <v>27</v>
      </c>
      <c r="S20" s="105" t="s">
        <v>30</v>
      </c>
      <c r="T20" s="98"/>
      <c r="U20" s="99"/>
      <c r="V20" s="122"/>
      <c r="W20" s="184"/>
      <c r="X20" s="168"/>
      <c r="Y20" s="170"/>
    </row>
    <row r="21" spans="1:25" s="100" customFormat="1" ht="15.75" customHeight="1" x14ac:dyDescent="0.2">
      <c r="A21" s="45" t="s">
        <v>55</v>
      </c>
      <c r="B21" s="46" t="s">
        <v>32</v>
      </c>
      <c r="C21" s="47" t="s">
        <v>70</v>
      </c>
      <c r="D21" s="48" t="s">
        <v>25</v>
      </c>
      <c r="E21" s="49"/>
      <c r="F21" s="47"/>
      <c r="G21" s="50"/>
      <c r="H21" s="52">
        <v>2</v>
      </c>
      <c r="I21" s="47">
        <v>2</v>
      </c>
      <c r="J21" s="51">
        <v>5</v>
      </c>
      <c r="K21" s="49"/>
      <c r="L21" s="47"/>
      <c r="M21" s="50"/>
      <c r="N21" s="47"/>
      <c r="O21" s="47"/>
      <c r="P21" s="154"/>
      <c r="Q21" s="53">
        <v>5</v>
      </c>
      <c r="R21" s="82" t="s">
        <v>195</v>
      </c>
      <c r="S21" s="103" t="s">
        <v>18</v>
      </c>
      <c r="T21" s="54" t="s">
        <v>51</v>
      </c>
      <c r="U21" s="55" t="s">
        <v>20</v>
      </c>
      <c r="V21" s="122"/>
      <c r="W21" s="184"/>
      <c r="X21" s="168"/>
      <c r="Y21" s="170"/>
    </row>
    <row r="22" spans="1:25" ht="15.75" customHeight="1" x14ac:dyDescent="0.2">
      <c r="A22" s="45" t="s">
        <v>92</v>
      </c>
      <c r="B22" s="46" t="s">
        <v>26</v>
      </c>
      <c r="C22" s="47" t="s">
        <v>70</v>
      </c>
      <c r="D22" s="48" t="s">
        <v>25</v>
      </c>
      <c r="E22" s="49"/>
      <c r="F22" s="47"/>
      <c r="G22" s="50"/>
      <c r="H22" s="47"/>
      <c r="I22" s="47"/>
      <c r="J22" s="51"/>
      <c r="K22" s="49">
        <v>2</v>
      </c>
      <c r="L22" s="47">
        <v>2</v>
      </c>
      <c r="M22" s="50">
        <v>5</v>
      </c>
      <c r="N22" s="47"/>
      <c r="O22" s="47"/>
      <c r="P22" s="154"/>
      <c r="Q22" s="53">
        <v>5</v>
      </c>
      <c r="R22" s="82" t="s">
        <v>29</v>
      </c>
      <c r="S22" s="103" t="s">
        <v>30</v>
      </c>
      <c r="T22" s="54"/>
      <c r="U22" s="55"/>
      <c r="V22" s="122"/>
      <c r="W22" s="184"/>
      <c r="X22" s="168"/>
      <c r="Y22" s="170"/>
    </row>
    <row r="23" spans="1:25" ht="15.75" customHeight="1" x14ac:dyDescent="0.2">
      <c r="A23" s="45" t="s">
        <v>96</v>
      </c>
      <c r="B23" s="46" t="s">
        <v>179</v>
      </c>
      <c r="C23" s="47" t="s">
        <v>70</v>
      </c>
      <c r="D23" s="48" t="s">
        <v>25</v>
      </c>
      <c r="E23" s="49"/>
      <c r="F23" s="47"/>
      <c r="G23" s="50"/>
      <c r="H23" s="47"/>
      <c r="I23" s="47"/>
      <c r="J23" s="51"/>
      <c r="K23" s="49">
        <v>0</v>
      </c>
      <c r="L23" s="47">
        <v>4</v>
      </c>
      <c r="M23" s="50">
        <v>5</v>
      </c>
      <c r="N23" s="47"/>
      <c r="O23" s="47"/>
      <c r="P23" s="154"/>
      <c r="Q23" s="53">
        <v>5</v>
      </c>
      <c r="R23" s="82" t="s">
        <v>27</v>
      </c>
      <c r="S23" s="103" t="s">
        <v>30</v>
      </c>
      <c r="T23" s="54"/>
      <c r="U23" s="55"/>
      <c r="V23" s="43"/>
      <c r="W23" s="184"/>
      <c r="X23" s="168"/>
      <c r="Y23" s="170"/>
    </row>
    <row r="24" spans="1:25" ht="15.75" customHeight="1" thickBot="1" x14ac:dyDescent="0.25">
      <c r="A24" s="45" t="s">
        <v>97</v>
      </c>
      <c r="B24" s="46" t="s">
        <v>180</v>
      </c>
      <c r="C24" s="47" t="s">
        <v>70</v>
      </c>
      <c r="D24" s="48" t="s">
        <v>25</v>
      </c>
      <c r="E24" s="21"/>
      <c r="F24" s="22"/>
      <c r="G24" s="77"/>
      <c r="H24" s="22"/>
      <c r="I24" s="22"/>
      <c r="J24" s="78"/>
      <c r="K24" s="151"/>
      <c r="L24" s="71"/>
      <c r="M24" s="149"/>
      <c r="N24" s="71">
        <v>0</v>
      </c>
      <c r="O24" s="71">
        <v>8</v>
      </c>
      <c r="P24" s="161">
        <v>10</v>
      </c>
      <c r="Q24" s="53">
        <v>10</v>
      </c>
      <c r="R24" s="82" t="s">
        <v>28</v>
      </c>
      <c r="S24" s="103" t="s">
        <v>18</v>
      </c>
      <c r="T24" s="54" t="s">
        <v>96</v>
      </c>
      <c r="U24" s="55" t="s">
        <v>98</v>
      </c>
      <c r="V24" s="43"/>
      <c r="W24" s="185"/>
      <c r="X24" s="169"/>
      <c r="Y24" s="170"/>
    </row>
    <row r="25" spans="1:25" ht="21" customHeight="1" thickBot="1" x14ac:dyDescent="0.25">
      <c r="A25" s="177" t="s">
        <v>184</v>
      </c>
      <c r="B25" s="178"/>
      <c r="C25" s="178"/>
      <c r="D25" s="179"/>
      <c r="E25" s="180"/>
      <c r="F25" s="181"/>
      <c r="G25" s="181"/>
      <c r="H25" s="181"/>
      <c r="I25" s="181"/>
      <c r="J25" s="182"/>
      <c r="K25" s="180"/>
      <c r="L25" s="181"/>
      <c r="M25" s="181"/>
      <c r="N25" s="181"/>
      <c r="O25" s="181"/>
      <c r="P25" s="182"/>
      <c r="Q25" s="118">
        <v>25</v>
      </c>
      <c r="R25" s="83"/>
      <c r="S25" s="108"/>
      <c r="T25" s="54"/>
      <c r="U25" s="55"/>
      <c r="V25" s="66"/>
      <c r="W25" s="67"/>
      <c r="X25" s="55"/>
      <c r="Y25" s="124"/>
    </row>
    <row r="26" spans="1:25" ht="15.75" customHeight="1" x14ac:dyDescent="0.2">
      <c r="A26" s="137" t="s">
        <v>187</v>
      </c>
      <c r="B26" s="138" t="s">
        <v>202</v>
      </c>
      <c r="C26" s="128" t="s">
        <v>58</v>
      </c>
      <c r="D26" s="129" t="s">
        <v>35</v>
      </c>
      <c r="E26" s="130"/>
      <c r="F26" s="128"/>
      <c r="G26" s="128"/>
      <c r="H26" s="139">
        <v>2</v>
      </c>
      <c r="I26" s="128">
        <v>2</v>
      </c>
      <c r="J26" s="131">
        <v>5</v>
      </c>
      <c r="K26" s="130"/>
      <c r="L26" s="128"/>
      <c r="M26" s="128"/>
      <c r="N26" s="128"/>
      <c r="O26" s="128"/>
      <c r="P26" s="129"/>
      <c r="Q26" s="132">
        <v>5</v>
      </c>
      <c r="R26" s="140" t="s">
        <v>168</v>
      </c>
      <c r="S26" s="134" t="s">
        <v>205</v>
      </c>
      <c r="T26" s="137" t="s">
        <v>185</v>
      </c>
      <c r="U26" s="136" t="s">
        <v>37</v>
      </c>
      <c r="V26" s="119"/>
      <c r="W26" s="120"/>
      <c r="X26" s="121"/>
      <c r="Y26" s="124"/>
    </row>
    <row r="27" spans="1:25" ht="15.75" customHeight="1" x14ac:dyDescent="0.2">
      <c r="A27" s="45" t="s">
        <v>71</v>
      </c>
      <c r="B27" s="126" t="s">
        <v>38</v>
      </c>
      <c r="C27" s="47" t="s">
        <v>58</v>
      </c>
      <c r="D27" s="48" t="s">
        <v>25</v>
      </c>
      <c r="E27" s="49"/>
      <c r="F27" s="47"/>
      <c r="G27" s="50"/>
      <c r="H27" s="47"/>
      <c r="I27" s="47"/>
      <c r="J27" s="51"/>
      <c r="K27" s="49">
        <v>2</v>
      </c>
      <c r="L27" s="47">
        <v>0</v>
      </c>
      <c r="M27" s="50">
        <v>3</v>
      </c>
      <c r="N27" s="47"/>
      <c r="O27" s="47"/>
      <c r="P27" s="154"/>
      <c r="Q27" s="53">
        <v>3</v>
      </c>
      <c r="R27" s="82" t="s">
        <v>28</v>
      </c>
      <c r="S27" s="103" t="s">
        <v>18</v>
      </c>
      <c r="T27" s="137" t="s">
        <v>185</v>
      </c>
      <c r="U27" s="81" t="s">
        <v>37</v>
      </c>
      <c r="V27" s="43"/>
      <c r="W27" s="85"/>
      <c r="X27" s="42"/>
      <c r="Y27" s="124"/>
    </row>
    <row r="28" spans="1:25" ht="15.75" customHeight="1" x14ac:dyDescent="0.2">
      <c r="A28" s="165" t="s">
        <v>199</v>
      </c>
      <c r="B28" s="126" t="s">
        <v>171</v>
      </c>
      <c r="C28" s="47" t="s">
        <v>58</v>
      </c>
      <c r="D28" s="48" t="s">
        <v>25</v>
      </c>
      <c r="E28" s="49"/>
      <c r="F28" s="47"/>
      <c r="G28" s="50"/>
      <c r="H28" s="47"/>
      <c r="I28" s="47"/>
      <c r="J28" s="51"/>
      <c r="K28" s="49">
        <v>2</v>
      </c>
      <c r="L28" s="47">
        <v>2</v>
      </c>
      <c r="M28" s="50">
        <v>5</v>
      </c>
      <c r="N28" s="47"/>
      <c r="O28" s="47"/>
      <c r="P28" s="154"/>
      <c r="Q28" s="53">
        <v>5</v>
      </c>
      <c r="R28" s="82" t="s">
        <v>29</v>
      </c>
      <c r="S28" s="103" t="s">
        <v>30</v>
      </c>
      <c r="T28" s="137" t="s">
        <v>185</v>
      </c>
      <c r="U28" s="81" t="s">
        <v>37</v>
      </c>
      <c r="V28" s="43"/>
      <c r="W28" s="85"/>
      <c r="X28" s="42"/>
      <c r="Y28" s="124"/>
    </row>
    <row r="29" spans="1:25" ht="15.75" customHeight="1" x14ac:dyDescent="0.2">
      <c r="A29" s="45" t="s">
        <v>206</v>
      </c>
      <c r="B29" s="126" t="s">
        <v>34</v>
      </c>
      <c r="C29" s="47" t="s">
        <v>58</v>
      </c>
      <c r="D29" s="48" t="s">
        <v>35</v>
      </c>
      <c r="E29" s="49"/>
      <c r="F29" s="47"/>
      <c r="G29" s="50"/>
      <c r="H29" s="47"/>
      <c r="I29" s="47"/>
      <c r="J29" s="51"/>
      <c r="K29" s="49">
        <v>2</v>
      </c>
      <c r="L29" s="47">
        <v>2</v>
      </c>
      <c r="M29" s="50">
        <v>5</v>
      </c>
      <c r="N29" s="47"/>
      <c r="O29" s="47"/>
      <c r="P29" s="154"/>
      <c r="Q29" s="53">
        <v>5</v>
      </c>
      <c r="R29" s="41" t="s">
        <v>167</v>
      </c>
      <c r="S29" s="103" t="s">
        <v>18</v>
      </c>
      <c r="T29" s="54" t="s">
        <v>41</v>
      </c>
      <c r="U29" s="55" t="s">
        <v>40</v>
      </c>
      <c r="V29" s="43"/>
      <c r="W29" s="67"/>
      <c r="X29" s="84"/>
      <c r="Y29" s="124"/>
    </row>
    <row r="30" spans="1:25" ht="15.75" customHeight="1" x14ac:dyDescent="0.2">
      <c r="A30" s="45" t="s">
        <v>94</v>
      </c>
      <c r="B30" s="126" t="s">
        <v>172</v>
      </c>
      <c r="C30" s="47" t="s">
        <v>58</v>
      </c>
      <c r="D30" s="48" t="s">
        <v>35</v>
      </c>
      <c r="E30" s="49"/>
      <c r="F30" s="47"/>
      <c r="G30" s="50"/>
      <c r="H30" s="52">
        <v>2</v>
      </c>
      <c r="I30" s="47">
        <v>2</v>
      </c>
      <c r="J30" s="51">
        <v>5</v>
      </c>
      <c r="K30" s="49"/>
      <c r="L30" s="47"/>
      <c r="M30" s="50"/>
      <c r="N30" s="47"/>
      <c r="O30" s="47"/>
      <c r="P30" s="154"/>
      <c r="Q30" s="53">
        <v>5</v>
      </c>
      <c r="R30" s="82" t="s">
        <v>13</v>
      </c>
      <c r="S30" s="103" t="s">
        <v>18</v>
      </c>
      <c r="T30" s="54"/>
      <c r="U30" s="55"/>
      <c r="V30" s="43"/>
      <c r="W30" s="67"/>
      <c r="X30" s="42"/>
      <c r="Y30" s="124"/>
    </row>
    <row r="31" spans="1:25" ht="15.75" customHeight="1" x14ac:dyDescent="0.2">
      <c r="A31" s="137" t="s">
        <v>188</v>
      </c>
      <c r="B31" s="138" t="s">
        <v>203</v>
      </c>
      <c r="C31" s="128" t="s">
        <v>58</v>
      </c>
      <c r="D31" s="129" t="s">
        <v>25</v>
      </c>
      <c r="E31" s="130"/>
      <c r="F31" s="128"/>
      <c r="G31" s="128"/>
      <c r="H31" s="128"/>
      <c r="I31" s="128"/>
      <c r="J31" s="131"/>
      <c r="K31" s="130"/>
      <c r="L31" s="128"/>
      <c r="M31" s="128"/>
      <c r="N31" s="128">
        <v>2</v>
      </c>
      <c r="O31" s="128">
        <v>1</v>
      </c>
      <c r="P31" s="129">
        <v>4</v>
      </c>
      <c r="Q31" s="132">
        <v>4</v>
      </c>
      <c r="R31" s="141" t="s">
        <v>169</v>
      </c>
      <c r="S31" s="134" t="s">
        <v>204</v>
      </c>
      <c r="T31" s="137" t="s">
        <v>185</v>
      </c>
      <c r="U31" s="142" t="s">
        <v>37</v>
      </c>
      <c r="V31" s="43"/>
      <c r="W31" s="44"/>
      <c r="X31" s="42"/>
      <c r="Y31" s="124"/>
    </row>
    <row r="32" spans="1:25" ht="15.75" customHeight="1" x14ac:dyDescent="0.2">
      <c r="A32" s="45" t="s">
        <v>95</v>
      </c>
      <c r="B32" s="117" t="s">
        <v>39</v>
      </c>
      <c r="C32" s="47" t="s">
        <v>58</v>
      </c>
      <c r="D32" s="48" t="s">
        <v>25</v>
      </c>
      <c r="E32" s="49">
        <v>2</v>
      </c>
      <c r="F32" s="47">
        <v>0</v>
      </c>
      <c r="G32" s="50">
        <v>3</v>
      </c>
      <c r="H32" s="47"/>
      <c r="I32" s="47"/>
      <c r="J32" s="51"/>
      <c r="K32" s="49"/>
      <c r="L32" s="47"/>
      <c r="M32" s="50"/>
      <c r="N32" s="47"/>
      <c r="O32" s="47"/>
      <c r="P32" s="154"/>
      <c r="Q32" s="53">
        <v>3</v>
      </c>
      <c r="R32" s="41" t="s">
        <v>167</v>
      </c>
      <c r="S32" s="44" t="s">
        <v>18</v>
      </c>
      <c r="T32" s="41"/>
      <c r="U32" s="42"/>
      <c r="V32" s="43"/>
      <c r="W32" s="44"/>
      <c r="X32" s="42"/>
      <c r="Y32" s="124"/>
    </row>
    <row r="33" spans="1:25" ht="15.75" customHeight="1" thickBot="1" x14ac:dyDescent="0.25">
      <c r="A33" s="45" t="s">
        <v>93</v>
      </c>
      <c r="B33" s="46" t="s">
        <v>33</v>
      </c>
      <c r="C33" s="47" t="s">
        <v>58</v>
      </c>
      <c r="D33" s="48" t="s">
        <v>25</v>
      </c>
      <c r="E33" s="151">
        <v>2</v>
      </c>
      <c r="F33" s="71">
        <v>2</v>
      </c>
      <c r="G33" s="149">
        <v>5</v>
      </c>
      <c r="H33" s="71"/>
      <c r="I33" s="71"/>
      <c r="J33" s="150"/>
      <c r="K33" s="21"/>
      <c r="L33" s="22"/>
      <c r="M33" s="77"/>
      <c r="N33" s="22"/>
      <c r="O33" s="22"/>
      <c r="P33" s="155"/>
      <c r="Q33" s="73">
        <v>5</v>
      </c>
      <c r="R33" s="104" t="s">
        <v>36</v>
      </c>
      <c r="S33" s="162" t="s">
        <v>43</v>
      </c>
      <c r="T33" s="54"/>
      <c r="U33" s="55"/>
      <c r="V33" s="43"/>
      <c r="W33" s="67"/>
      <c r="X33" s="55"/>
      <c r="Y33" s="124"/>
    </row>
    <row r="34" spans="1:25" ht="21" customHeight="1" x14ac:dyDescent="0.2">
      <c r="A34" s="186" t="s">
        <v>193</v>
      </c>
      <c r="B34" s="187"/>
      <c r="C34" s="187"/>
      <c r="D34" s="187"/>
      <c r="E34" s="180"/>
      <c r="F34" s="181"/>
      <c r="G34" s="181"/>
      <c r="H34" s="181"/>
      <c r="I34" s="181"/>
      <c r="J34" s="182"/>
      <c r="K34" s="180"/>
      <c r="L34" s="181"/>
      <c r="M34" s="181"/>
      <c r="N34" s="181"/>
      <c r="O34" s="181"/>
      <c r="P34" s="182"/>
      <c r="Q34" s="163">
        <v>5</v>
      </c>
      <c r="R34" s="171"/>
      <c r="S34" s="172"/>
      <c r="Y34" s="124"/>
    </row>
    <row r="35" spans="1:25" ht="18.75" customHeight="1" x14ac:dyDescent="0.2">
      <c r="A35" s="45" t="s">
        <v>57</v>
      </c>
      <c r="B35" s="46" t="s">
        <v>175</v>
      </c>
      <c r="C35" s="47" t="s">
        <v>173</v>
      </c>
      <c r="D35" s="48" t="s">
        <v>35</v>
      </c>
      <c r="E35" s="49">
        <v>2</v>
      </c>
      <c r="F35" s="47">
        <v>2</v>
      </c>
      <c r="G35" s="50">
        <v>5</v>
      </c>
      <c r="H35" s="47"/>
      <c r="I35" s="47"/>
      <c r="J35" s="51"/>
      <c r="K35" s="49">
        <v>2</v>
      </c>
      <c r="L35" s="47">
        <v>2</v>
      </c>
      <c r="M35" s="50">
        <v>5</v>
      </c>
      <c r="N35" s="47"/>
      <c r="O35" s="47"/>
      <c r="P35" s="154"/>
      <c r="Q35" s="53">
        <v>5</v>
      </c>
      <c r="R35" s="82" t="s">
        <v>59</v>
      </c>
      <c r="S35" s="103" t="s">
        <v>60</v>
      </c>
      <c r="T35" s="54"/>
      <c r="U35" s="55"/>
      <c r="V35" s="66"/>
      <c r="W35" s="67"/>
      <c r="X35" s="55"/>
      <c r="Y35" s="124"/>
    </row>
    <row r="36" spans="1:25" ht="18.75" customHeight="1" x14ac:dyDescent="0.2">
      <c r="A36" s="45" t="s">
        <v>64</v>
      </c>
      <c r="B36" s="46" t="s">
        <v>176</v>
      </c>
      <c r="C36" s="47" t="s">
        <v>173</v>
      </c>
      <c r="D36" s="48" t="s">
        <v>35</v>
      </c>
      <c r="E36" s="49">
        <v>2</v>
      </c>
      <c r="F36" s="47">
        <v>2</v>
      </c>
      <c r="G36" s="50">
        <v>5</v>
      </c>
      <c r="H36" s="47"/>
      <c r="I36" s="47"/>
      <c r="J36" s="51"/>
      <c r="K36" s="49">
        <v>2</v>
      </c>
      <c r="L36" s="47">
        <v>2</v>
      </c>
      <c r="M36" s="50">
        <v>5</v>
      </c>
      <c r="N36" s="47"/>
      <c r="O36" s="47"/>
      <c r="P36" s="154"/>
      <c r="Q36" s="53">
        <v>5</v>
      </c>
      <c r="R36" s="82" t="s">
        <v>65</v>
      </c>
      <c r="S36" s="103" t="s">
        <v>66</v>
      </c>
      <c r="T36" s="54"/>
      <c r="U36" s="55"/>
      <c r="V36" s="66"/>
      <c r="W36" s="67"/>
      <c r="X36" s="55"/>
      <c r="Y36" s="124"/>
    </row>
    <row r="37" spans="1:25" ht="18.75" customHeight="1" x14ac:dyDescent="0.2">
      <c r="A37" s="45" t="s">
        <v>61</v>
      </c>
      <c r="B37" s="46" t="s">
        <v>177</v>
      </c>
      <c r="C37" s="47" t="s">
        <v>173</v>
      </c>
      <c r="D37" s="48" t="s">
        <v>35</v>
      </c>
      <c r="E37" s="49">
        <v>1</v>
      </c>
      <c r="F37" s="47">
        <v>1</v>
      </c>
      <c r="G37" s="50">
        <v>3</v>
      </c>
      <c r="H37" s="47"/>
      <c r="I37" s="47"/>
      <c r="J37" s="51"/>
      <c r="K37" s="49">
        <v>1</v>
      </c>
      <c r="L37" s="47">
        <v>1</v>
      </c>
      <c r="M37" s="50">
        <v>3</v>
      </c>
      <c r="N37" s="47"/>
      <c r="O37" s="47"/>
      <c r="P37" s="154"/>
      <c r="Q37" s="53">
        <v>3</v>
      </c>
      <c r="R37" s="82" t="s">
        <v>62</v>
      </c>
      <c r="S37" s="109" t="s">
        <v>63</v>
      </c>
      <c r="T37" s="54"/>
      <c r="U37" s="55"/>
      <c r="V37" s="66"/>
      <c r="W37" s="67"/>
      <c r="X37" s="55"/>
      <c r="Y37" s="124"/>
    </row>
    <row r="38" spans="1:25" ht="18.75" customHeight="1" thickBot="1" x14ac:dyDescent="0.25">
      <c r="A38" s="74" t="s">
        <v>67</v>
      </c>
      <c r="B38" s="75" t="s">
        <v>178</v>
      </c>
      <c r="C38" s="47" t="s">
        <v>173</v>
      </c>
      <c r="D38" s="76" t="s">
        <v>35</v>
      </c>
      <c r="E38" s="21"/>
      <c r="F38" s="22"/>
      <c r="G38" s="77"/>
      <c r="H38" s="22">
        <v>2</v>
      </c>
      <c r="I38" s="22">
        <v>2</v>
      </c>
      <c r="J38" s="78">
        <v>5</v>
      </c>
      <c r="K38" s="21"/>
      <c r="L38" s="22"/>
      <c r="M38" s="77"/>
      <c r="N38" s="22">
        <v>2</v>
      </c>
      <c r="O38" s="22">
        <v>2</v>
      </c>
      <c r="P38" s="155">
        <v>5</v>
      </c>
      <c r="Q38" s="79">
        <v>5</v>
      </c>
      <c r="R38" s="106" t="s">
        <v>68</v>
      </c>
      <c r="S38" s="107" t="s">
        <v>69</v>
      </c>
      <c r="T38" s="54"/>
      <c r="U38" s="55"/>
      <c r="V38" s="43"/>
      <c r="W38" s="67"/>
      <c r="X38" s="55"/>
      <c r="Y38" s="124"/>
    </row>
    <row r="39" spans="1:25" ht="15" customHeight="1" thickBot="1" x14ac:dyDescent="0.25">
      <c r="A39" s="173" t="s">
        <v>181</v>
      </c>
      <c r="B39" s="174"/>
      <c r="C39" s="174"/>
      <c r="D39" s="174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4"/>
      <c r="R39" s="174"/>
      <c r="S39" s="176"/>
    </row>
    <row r="40" spans="1:25" ht="15.75" thickBot="1" x14ac:dyDescent="0.25">
      <c r="A40" s="188" t="s">
        <v>117</v>
      </c>
      <c r="B40" s="189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7">
        <f>Q5+Q25+Q34</f>
        <v>120</v>
      </c>
      <c r="R40" s="110"/>
      <c r="S40" s="111"/>
    </row>
    <row r="42" spans="1:25" s="96" customFormat="1" x14ac:dyDescent="0.2">
      <c r="A42" s="89" t="s">
        <v>123</v>
      </c>
      <c r="B42" s="90"/>
      <c r="C42" s="91"/>
      <c r="D42" s="91"/>
      <c r="E42" s="91"/>
      <c r="F42" s="91"/>
      <c r="G42" s="91"/>
      <c r="H42" s="91"/>
      <c r="I42" s="91"/>
      <c r="J42" s="91"/>
      <c r="K42" s="91"/>
      <c r="L42" s="92"/>
      <c r="M42" s="92"/>
      <c r="N42" s="92"/>
      <c r="O42" s="92"/>
      <c r="P42" s="92"/>
      <c r="Q42" s="92"/>
      <c r="R42" s="90"/>
      <c r="S42" s="112"/>
    </row>
    <row r="43" spans="1:25" s="96" customFormat="1" x14ac:dyDescent="0.2">
      <c r="A43" s="89" t="s">
        <v>124</v>
      </c>
      <c r="B43" s="90"/>
      <c r="C43" s="91"/>
      <c r="D43" s="91"/>
      <c r="E43" s="91"/>
      <c r="F43" s="91"/>
      <c r="G43" s="91"/>
      <c r="H43" s="91"/>
      <c r="I43" s="91"/>
      <c r="J43" s="91"/>
      <c r="K43" s="91"/>
      <c r="L43" s="92"/>
      <c r="M43" s="92"/>
      <c r="N43" s="92"/>
      <c r="O43" s="92"/>
      <c r="P43" s="92"/>
      <c r="Q43" s="92"/>
      <c r="R43" s="90"/>
      <c r="S43" s="112"/>
    </row>
    <row r="44" spans="1:25" s="97" customFormat="1" x14ac:dyDescent="0.2">
      <c r="A44" s="190" t="s">
        <v>125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</row>
    <row r="45" spans="1:25" s="97" customFormat="1" x14ac:dyDescent="0.2">
      <c r="A45" s="190" t="s">
        <v>126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</row>
    <row r="46" spans="1:25" s="97" customFormat="1" x14ac:dyDescent="0.2">
      <c r="A46" s="190" t="s">
        <v>78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</row>
    <row r="47" spans="1:25" s="97" customFormat="1" x14ac:dyDescent="0.2">
      <c r="A47" s="195" t="s">
        <v>122</v>
      </c>
      <c r="B47" s="195"/>
      <c r="C47" s="195"/>
      <c r="D47" s="195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7"/>
      <c r="S47" s="147"/>
    </row>
    <row r="48" spans="1:25" s="96" customFormat="1" ht="14.25" customHeight="1" x14ac:dyDescent="0.2">
      <c r="A48" s="89" t="s">
        <v>127</v>
      </c>
      <c r="B48" s="90"/>
      <c r="C48" s="91"/>
      <c r="D48" s="91"/>
      <c r="E48" s="91"/>
      <c r="F48" s="91"/>
      <c r="G48" s="91"/>
      <c r="H48" s="91"/>
      <c r="I48" s="91"/>
      <c r="J48" s="91"/>
      <c r="K48" s="91"/>
      <c r="L48" s="92"/>
      <c r="M48" s="92"/>
      <c r="N48" s="92"/>
      <c r="O48" s="92"/>
      <c r="P48" s="92"/>
      <c r="Q48" s="92"/>
      <c r="R48" s="90"/>
      <c r="S48" s="112"/>
    </row>
    <row r="49" spans="1:19" s="97" customFormat="1" x14ac:dyDescent="0.2">
      <c r="A49" s="27" t="s">
        <v>128</v>
      </c>
      <c r="B49" s="93"/>
      <c r="C49" s="94"/>
      <c r="D49" s="94"/>
      <c r="E49" s="94"/>
      <c r="F49" s="94"/>
      <c r="G49" s="94"/>
      <c r="H49" s="94"/>
      <c r="I49" s="94"/>
      <c r="J49" s="94"/>
      <c r="K49" s="94"/>
      <c r="L49" s="27"/>
      <c r="M49" s="27"/>
      <c r="N49" s="27"/>
      <c r="O49" s="27"/>
      <c r="P49" s="27"/>
      <c r="Q49" s="27"/>
      <c r="R49" s="93"/>
      <c r="S49" s="93"/>
    </row>
    <row r="50" spans="1:19" s="97" customFormat="1" ht="27.75" customHeight="1" x14ac:dyDescent="0.2">
      <c r="A50" s="166" t="s">
        <v>129</v>
      </c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</row>
    <row r="51" spans="1:19" s="97" customFormat="1" x14ac:dyDescent="0.2">
      <c r="A51" s="27" t="s">
        <v>130</v>
      </c>
      <c r="B51" s="93"/>
      <c r="C51" s="94"/>
      <c r="D51" s="94"/>
      <c r="E51" s="94"/>
      <c r="F51" s="94"/>
      <c r="G51" s="94"/>
      <c r="H51" s="94"/>
      <c r="I51" s="94"/>
      <c r="J51" s="94"/>
      <c r="K51" s="94"/>
      <c r="L51" s="27"/>
      <c r="M51" s="27"/>
      <c r="N51" s="27"/>
      <c r="O51" s="27"/>
      <c r="P51" s="27"/>
      <c r="Q51" s="27"/>
      <c r="R51" s="93"/>
      <c r="S51" s="93"/>
    </row>
    <row r="52" spans="1:19" s="97" customFormat="1" x14ac:dyDescent="0.2">
      <c r="A52" s="27" t="s">
        <v>131</v>
      </c>
      <c r="B52" s="93"/>
      <c r="C52" s="94"/>
      <c r="D52" s="94"/>
      <c r="E52" s="94"/>
      <c r="F52" s="94"/>
      <c r="G52" s="94"/>
      <c r="H52" s="94"/>
      <c r="I52" s="94"/>
      <c r="J52" s="94"/>
      <c r="K52" s="94"/>
      <c r="L52" s="27"/>
      <c r="M52" s="27"/>
      <c r="N52" s="27"/>
      <c r="O52" s="27"/>
      <c r="P52" s="27"/>
      <c r="Q52" s="27"/>
      <c r="R52" s="93"/>
      <c r="S52" s="93"/>
    </row>
    <row r="53" spans="1:19" s="96" customFormat="1" ht="14.25" customHeight="1" x14ac:dyDescent="0.2">
      <c r="A53" s="89" t="s">
        <v>132</v>
      </c>
      <c r="B53" s="90"/>
      <c r="C53" s="91"/>
      <c r="D53" s="91"/>
      <c r="E53" s="91"/>
      <c r="F53" s="91"/>
      <c r="G53" s="91"/>
      <c r="H53" s="91"/>
      <c r="I53" s="91"/>
      <c r="J53" s="91"/>
      <c r="K53" s="91"/>
      <c r="L53" s="92"/>
      <c r="M53" s="92"/>
      <c r="N53" s="92"/>
      <c r="O53" s="92"/>
      <c r="P53" s="92"/>
      <c r="Q53" s="92"/>
      <c r="R53" s="90"/>
      <c r="S53" s="112"/>
    </row>
    <row r="54" spans="1:19" s="96" customFormat="1" ht="14.25" customHeight="1" x14ac:dyDescent="0.2">
      <c r="A54" s="32" t="s">
        <v>133</v>
      </c>
      <c r="B54" s="93"/>
      <c r="C54" s="94"/>
      <c r="D54" s="94"/>
      <c r="E54" s="94"/>
      <c r="F54" s="94"/>
      <c r="G54" s="94"/>
      <c r="H54" s="94"/>
      <c r="I54" s="94"/>
      <c r="J54" s="94"/>
      <c r="K54" s="94"/>
      <c r="L54" s="27"/>
      <c r="M54" s="27"/>
      <c r="N54" s="27"/>
      <c r="O54" s="27"/>
      <c r="P54" s="27"/>
      <c r="Q54" s="27"/>
      <c r="R54" s="93"/>
      <c r="S54" s="93"/>
    </row>
    <row r="55" spans="1:19" s="97" customFormat="1" x14ac:dyDescent="0.2">
      <c r="A55" s="97" t="s">
        <v>196</v>
      </c>
      <c r="B55" s="93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3"/>
      <c r="S55" s="93"/>
    </row>
    <row r="56" spans="1:19" s="97" customFormat="1" x14ac:dyDescent="0.2">
      <c r="A56" s="27" t="s">
        <v>134</v>
      </c>
      <c r="B56" s="93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3"/>
      <c r="S56" s="93"/>
    </row>
    <row r="57" spans="1:19" s="97" customFormat="1" x14ac:dyDescent="0.2">
      <c r="A57" s="27" t="s">
        <v>157</v>
      </c>
      <c r="B57" s="93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3"/>
      <c r="S57" s="93"/>
    </row>
    <row r="58" spans="1:19" s="96" customFormat="1" ht="14.25" customHeight="1" x14ac:dyDescent="0.2">
      <c r="A58" s="32" t="s">
        <v>135</v>
      </c>
      <c r="B58" s="93"/>
      <c r="C58" s="94"/>
      <c r="D58" s="94"/>
      <c r="E58" s="94"/>
      <c r="F58" s="94"/>
      <c r="G58" s="94"/>
      <c r="H58" s="94"/>
      <c r="I58" s="94"/>
      <c r="J58" s="94"/>
      <c r="K58" s="94"/>
      <c r="L58" s="27"/>
      <c r="M58" s="27"/>
      <c r="N58" s="27"/>
      <c r="O58" s="27"/>
      <c r="P58" s="27"/>
      <c r="Q58" s="27"/>
      <c r="R58" s="93"/>
      <c r="S58" s="93"/>
    </row>
    <row r="59" spans="1:19" s="97" customFormat="1" x14ac:dyDescent="0.2">
      <c r="A59" s="27" t="s">
        <v>136</v>
      </c>
      <c r="B59" s="93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3"/>
      <c r="S59" s="93"/>
    </row>
    <row r="60" spans="1:19" s="97" customFormat="1" x14ac:dyDescent="0.2">
      <c r="A60" s="27" t="s">
        <v>197</v>
      </c>
      <c r="B60" s="93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3"/>
      <c r="S60" s="93"/>
    </row>
    <row r="61" spans="1:19" s="96" customFormat="1" ht="14.25" customHeight="1" x14ac:dyDescent="0.2">
      <c r="A61" s="32" t="s">
        <v>137</v>
      </c>
      <c r="B61" s="93"/>
      <c r="C61" s="94"/>
      <c r="D61" s="94"/>
      <c r="E61" s="94"/>
      <c r="F61" s="94"/>
      <c r="G61" s="94"/>
      <c r="H61" s="94"/>
      <c r="I61" s="94"/>
      <c r="J61" s="94"/>
      <c r="K61" s="94"/>
      <c r="L61" s="27"/>
      <c r="M61" s="27"/>
      <c r="N61" s="27"/>
      <c r="O61" s="27"/>
      <c r="P61" s="27"/>
      <c r="Q61" s="27"/>
      <c r="R61" s="93"/>
      <c r="S61" s="93"/>
    </row>
    <row r="62" spans="1:19" s="97" customFormat="1" x14ac:dyDescent="0.2">
      <c r="A62" s="27" t="s">
        <v>138</v>
      </c>
      <c r="B62" s="93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3"/>
      <c r="S62" s="93"/>
    </row>
    <row r="63" spans="1:19" s="97" customFormat="1" x14ac:dyDescent="0.2">
      <c r="A63" s="27" t="s">
        <v>139</v>
      </c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3"/>
      <c r="S63" s="93"/>
    </row>
    <row r="64" spans="1:19" s="97" customFormat="1" x14ac:dyDescent="0.2">
      <c r="A64" s="97" t="s">
        <v>183</v>
      </c>
      <c r="B64" s="93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3"/>
      <c r="S64" s="93"/>
    </row>
    <row r="65" spans="1:19" s="97" customFormat="1" x14ac:dyDescent="0.2">
      <c r="A65" s="27" t="s">
        <v>140</v>
      </c>
      <c r="B65" s="93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3"/>
      <c r="S65" s="93"/>
    </row>
    <row r="66" spans="1:19" s="97" customFormat="1" x14ac:dyDescent="0.2">
      <c r="A66" s="27" t="s">
        <v>198</v>
      </c>
      <c r="B66" s="93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3"/>
      <c r="S66" s="93"/>
    </row>
    <row r="67" spans="1:19" s="97" customFormat="1" x14ac:dyDescent="0.2">
      <c r="A67" s="27" t="s">
        <v>141</v>
      </c>
      <c r="B67" s="93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3"/>
      <c r="S67" s="93"/>
    </row>
    <row r="68" spans="1:19" s="97" customFormat="1" x14ac:dyDescent="0.2">
      <c r="A68" s="27" t="s">
        <v>142</v>
      </c>
      <c r="B68" s="93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3"/>
      <c r="S68" s="93"/>
    </row>
    <row r="69" spans="1:19" s="97" customFormat="1" x14ac:dyDescent="0.2">
      <c r="A69" s="27" t="s">
        <v>143</v>
      </c>
      <c r="B69" s="93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3"/>
      <c r="S69" s="93"/>
    </row>
    <row r="70" spans="1:19" s="97" customFormat="1" x14ac:dyDescent="0.2">
      <c r="A70" s="27" t="s">
        <v>144</v>
      </c>
      <c r="B70" s="93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3"/>
      <c r="S70" s="93"/>
    </row>
    <row r="71" spans="1:19" s="96" customFormat="1" ht="14.25" customHeight="1" x14ac:dyDescent="0.2">
      <c r="A71" s="32" t="s">
        <v>145</v>
      </c>
      <c r="B71" s="93"/>
      <c r="C71" s="94"/>
      <c r="D71" s="94"/>
      <c r="E71" s="94"/>
      <c r="F71" s="94"/>
      <c r="G71" s="94"/>
      <c r="H71" s="94"/>
      <c r="I71" s="94"/>
      <c r="J71" s="94"/>
      <c r="K71" s="94"/>
      <c r="L71" s="27"/>
      <c r="M71" s="27"/>
      <c r="N71" s="27"/>
      <c r="O71" s="27"/>
      <c r="P71" s="27"/>
      <c r="Q71" s="27"/>
      <c r="R71" s="93"/>
      <c r="S71" s="93"/>
    </row>
    <row r="72" spans="1:19" s="97" customFormat="1" x14ac:dyDescent="0.2">
      <c r="A72" s="27" t="s">
        <v>146</v>
      </c>
      <c r="B72" s="93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3"/>
      <c r="S72" s="93"/>
    </row>
    <row r="73" spans="1:19" s="97" customFormat="1" x14ac:dyDescent="0.2">
      <c r="A73" s="27" t="s">
        <v>147</v>
      </c>
      <c r="B73" s="93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3"/>
      <c r="S73" s="93"/>
    </row>
    <row r="74" spans="1:19" s="97" customFormat="1" x14ac:dyDescent="0.2">
      <c r="A74" s="27" t="s">
        <v>148</v>
      </c>
      <c r="B74" s="93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3"/>
      <c r="S74" s="93"/>
    </row>
    <row r="75" spans="1:19" s="97" customFormat="1" x14ac:dyDescent="0.2">
      <c r="A75" s="27" t="s">
        <v>149</v>
      </c>
      <c r="B75" s="93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3"/>
      <c r="S75" s="93"/>
    </row>
    <row r="76" spans="1:19" s="96" customFormat="1" ht="14.25" customHeight="1" x14ac:dyDescent="0.2">
      <c r="A76" s="27" t="s">
        <v>150</v>
      </c>
      <c r="B76" s="93"/>
      <c r="C76" s="94"/>
      <c r="D76" s="94"/>
      <c r="E76" s="94"/>
      <c r="F76" s="94"/>
      <c r="G76" s="94"/>
      <c r="H76" s="94"/>
      <c r="I76" s="94"/>
      <c r="J76" s="94"/>
      <c r="K76" s="94"/>
      <c r="L76" s="27"/>
      <c r="M76" s="27"/>
      <c r="N76" s="27"/>
      <c r="O76" s="27"/>
      <c r="P76" s="27"/>
      <c r="Q76" s="27"/>
      <c r="R76" s="93"/>
      <c r="S76" s="93"/>
    </row>
    <row r="77" spans="1:19" s="96" customFormat="1" ht="14.25" customHeight="1" x14ac:dyDescent="0.2">
      <c r="A77" s="27" t="s">
        <v>151</v>
      </c>
      <c r="B77" s="93"/>
      <c r="C77" s="94"/>
      <c r="D77" s="94"/>
      <c r="E77" s="94"/>
      <c r="F77" s="94"/>
      <c r="G77" s="94"/>
      <c r="H77" s="94"/>
      <c r="I77" s="94"/>
      <c r="J77" s="94"/>
      <c r="K77" s="94"/>
      <c r="L77" s="27"/>
      <c r="M77" s="27"/>
      <c r="N77" s="27"/>
      <c r="O77" s="27"/>
      <c r="P77" s="27"/>
      <c r="Q77" s="27"/>
      <c r="R77" s="93"/>
      <c r="S77" s="93"/>
    </row>
    <row r="78" spans="1:19" s="96" customFormat="1" ht="14.25" customHeight="1" x14ac:dyDescent="0.2">
      <c r="A78" s="27" t="s">
        <v>152</v>
      </c>
      <c r="B78" s="93"/>
      <c r="C78" s="94"/>
      <c r="D78" s="94"/>
      <c r="E78" s="94"/>
      <c r="F78" s="94"/>
      <c r="G78" s="94"/>
      <c r="H78" s="94"/>
      <c r="I78" s="94"/>
      <c r="J78" s="94"/>
      <c r="K78" s="94"/>
      <c r="L78" s="27"/>
      <c r="M78" s="27"/>
      <c r="N78" s="27"/>
      <c r="O78" s="27"/>
      <c r="P78" s="27"/>
      <c r="Q78" s="27"/>
      <c r="R78" s="93"/>
      <c r="S78" s="93"/>
    </row>
    <row r="79" spans="1:19" s="96" customFormat="1" ht="14.25" customHeight="1" x14ac:dyDescent="0.2">
      <c r="A79" s="27" t="s">
        <v>153</v>
      </c>
      <c r="B79" s="93"/>
      <c r="C79" s="94"/>
      <c r="D79" s="94"/>
      <c r="E79" s="94"/>
      <c r="F79" s="94"/>
      <c r="G79" s="94"/>
      <c r="H79" s="94"/>
      <c r="I79" s="94"/>
      <c r="J79" s="94"/>
      <c r="K79" s="94"/>
      <c r="L79" s="27"/>
      <c r="M79" s="27"/>
      <c r="N79" s="27"/>
      <c r="O79" s="27"/>
      <c r="P79" s="27"/>
      <c r="Q79" s="27"/>
      <c r="R79" s="93"/>
      <c r="S79" s="93"/>
    </row>
    <row r="80" spans="1:19" s="97" customFormat="1" ht="15" customHeight="1" x14ac:dyDescent="0.2">
      <c r="A80" s="27" t="s">
        <v>154</v>
      </c>
      <c r="B80" s="164"/>
      <c r="C80" s="28"/>
      <c r="D80" s="29"/>
      <c r="E80" s="29"/>
      <c r="F80" s="29"/>
      <c r="G80" s="29"/>
      <c r="H80" s="29"/>
      <c r="I80" s="29"/>
      <c r="J80" s="29"/>
      <c r="K80" s="30"/>
      <c r="L80" s="31"/>
      <c r="M80" s="31"/>
      <c r="N80" s="31"/>
      <c r="O80" s="31"/>
      <c r="P80" s="27"/>
      <c r="Q80" s="27"/>
      <c r="R80" s="93"/>
      <c r="S80" s="93"/>
    </row>
    <row r="81" spans="1:19" s="97" customFormat="1" x14ac:dyDescent="0.2">
      <c r="A81" s="27" t="s">
        <v>155</v>
      </c>
      <c r="B81" s="164"/>
      <c r="C81" s="28"/>
      <c r="D81" s="29"/>
      <c r="E81" s="29"/>
      <c r="F81" s="29"/>
      <c r="G81" s="29"/>
      <c r="H81" s="29"/>
      <c r="I81" s="29"/>
      <c r="J81" s="29"/>
      <c r="K81" s="30"/>
      <c r="L81" s="31"/>
      <c r="M81" s="31"/>
      <c r="N81" s="31"/>
      <c r="O81" s="31"/>
      <c r="P81" s="27"/>
      <c r="Q81" s="27"/>
      <c r="R81" s="93"/>
      <c r="S81" s="93"/>
    </row>
    <row r="82" spans="1:19" s="96" customFormat="1" ht="14.25" customHeight="1" x14ac:dyDescent="0.2">
      <c r="A82" s="89" t="s">
        <v>156</v>
      </c>
      <c r="B82" s="90"/>
      <c r="C82" s="91"/>
      <c r="D82" s="91"/>
      <c r="E82" s="91"/>
      <c r="F82" s="91"/>
      <c r="G82" s="91"/>
      <c r="H82" s="91"/>
      <c r="I82" s="91"/>
      <c r="J82" s="91"/>
      <c r="K82" s="91"/>
      <c r="L82" s="92"/>
      <c r="M82" s="92"/>
      <c r="N82" s="92"/>
      <c r="O82" s="92"/>
      <c r="P82" s="92"/>
      <c r="Q82" s="92"/>
      <c r="R82" s="90"/>
      <c r="S82" s="112"/>
    </row>
    <row r="83" spans="1:19" s="97" customFormat="1" x14ac:dyDescent="0.2">
      <c r="A83" s="95" t="s">
        <v>89</v>
      </c>
      <c r="B83" s="36"/>
      <c r="C83" s="33"/>
      <c r="D83" s="33"/>
      <c r="E83" s="33"/>
      <c r="F83" s="33"/>
      <c r="G83" s="33"/>
      <c r="H83" s="33"/>
      <c r="I83" s="33"/>
      <c r="J83" s="33"/>
      <c r="K83" s="34"/>
      <c r="L83" s="34"/>
      <c r="M83" s="34"/>
      <c r="N83" s="35"/>
      <c r="O83" s="36"/>
      <c r="P83" s="32"/>
      <c r="Q83" s="32"/>
      <c r="R83" s="36"/>
      <c r="S83" s="36"/>
    </row>
    <row r="84" spans="1:19" s="96" customFormat="1" ht="14.25" customHeight="1" x14ac:dyDescent="0.2">
      <c r="A84" s="89" t="s">
        <v>91</v>
      </c>
      <c r="B84" s="90"/>
      <c r="C84" s="91"/>
      <c r="D84" s="91"/>
      <c r="E84" s="91"/>
      <c r="F84" s="91"/>
      <c r="G84" s="91"/>
      <c r="H84" s="91"/>
      <c r="I84" s="91"/>
      <c r="J84" s="91"/>
      <c r="K84" s="91"/>
      <c r="L84" s="92"/>
      <c r="M84" s="92"/>
      <c r="N84" s="92"/>
      <c r="O84" s="92"/>
      <c r="P84" s="92"/>
      <c r="Q84" s="92"/>
      <c r="R84" s="90"/>
      <c r="S84" s="112"/>
    </row>
  </sheetData>
  <mergeCells count="40">
    <mergeCell ref="A1:S1"/>
    <mergeCell ref="A2:A4"/>
    <mergeCell ref="B2:B4"/>
    <mergeCell ref="C2:C4"/>
    <mergeCell ref="D2:D4"/>
    <mergeCell ref="E2:J2"/>
    <mergeCell ref="K2:P2"/>
    <mergeCell ref="Q2:Q4"/>
    <mergeCell ref="R2:R4"/>
    <mergeCell ref="S2:S4"/>
    <mergeCell ref="T2:U4"/>
    <mergeCell ref="V2:X4"/>
    <mergeCell ref="E3:F3"/>
    <mergeCell ref="G3:G4"/>
    <mergeCell ref="H3:I3"/>
    <mergeCell ref="J3:J4"/>
    <mergeCell ref="K3:L3"/>
    <mergeCell ref="M3:M4"/>
    <mergeCell ref="N3:O3"/>
    <mergeCell ref="P3:P4"/>
    <mergeCell ref="A5:B5"/>
    <mergeCell ref="A6:B6"/>
    <mergeCell ref="A13:B13"/>
    <mergeCell ref="A46:S46"/>
    <mergeCell ref="A47:D47"/>
    <mergeCell ref="A50:S50"/>
    <mergeCell ref="X14:X24"/>
    <mergeCell ref="Y14:Y24"/>
    <mergeCell ref="R34:S34"/>
    <mergeCell ref="A39:S39"/>
    <mergeCell ref="A25:D25"/>
    <mergeCell ref="E25:J25"/>
    <mergeCell ref="K25:P25"/>
    <mergeCell ref="E34:J34"/>
    <mergeCell ref="W14:W24"/>
    <mergeCell ref="K34:P34"/>
    <mergeCell ref="A34:D34"/>
    <mergeCell ref="A40:B40"/>
    <mergeCell ref="A44:S44"/>
    <mergeCell ref="A45:S45"/>
  </mergeCells>
  <hyperlinks>
    <hyperlink ref="B7" r:id="rId1"/>
    <hyperlink ref="B8" r:id="rId2"/>
    <hyperlink ref="B9" r:id="rId3"/>
    <hyperlink ref="B10" r:id="rId4" display="Társasági jog *"/>
    <hyperlink ref="B11" r:id="rId5"/>
    <hyperlink ref="B12" r:id="rId6"/>
    <hyperlink ref="B16" r:id="rId7"/>
    <hyperlink ref="B20" r:id="rId8"/>
    <hyperlink ref="B18" r:id="rId9" display="Nemzetközi számviteli beszámolási rendszer"/>
    <hyperlink ref="B17" r:id="rId10"/>
    <hyperlink ref="B19" r:id="rId11"/>
    <hyperlink ref="B15" r:id="rId12"/>
    <hyperlink ref="B22" r:id="rId13"/>
    <hyperlink ref="B35" r:id="rId14" display="Döntéselmélet"/>
    <hyperlink ref="B37" r:id="rId15" display="Fenntartható és társadalmilag felelős vállalat"/>
    <hyperlink ref="B36" r:id="rId16" display="Értékteremtő folyamatok menedzsmentje"/>
    <hyperlink ref="B38" r:id="rId17" display="Nemzetközi vállalatgazdaságtan"/>
    <hyperlink ref="B21" r:id="rId18"/>
    <hyperlink ref="B33" r:id="rId19"/>
    <hyperlink ref="B30" r:id="rId20" display="Számvitel elmélet és kutatás"/>
    <hyperlink ref="B26" r:id="rId21" display="A számvitel számítógépes támogatása"/>
    <hyperlink ref="B29" r:id="rId22"/>
    <hyperlink ref="B23" r:id="rId23" display="Szakszeminárium I. (VSZ)"/>
    <hyperlink ref="B24" r:id="rId24" display="Szakszeminárium II. (VSZ)"/>
    <hyperlink ref="B14" r:id="rId25" display="A könyvvizsgálat rendszere"/>
    <hyperlink ref="B28" r:id="rId26" display="Költségvetési szervek és költségvetési támogatások ellenőrzése"/>
    <hyperlink ref="B27" r:id="rId27"/>
    <hyperlink ref="B32" r:id="rId28"/>
    <hyperlink ref="B31" r:id="rId29" display="Ellenőrzési esettanulmányok"/>
  </hyperlinks>
  <pageMargins left="0.7" right="0.7" top="0.75" bottom="0.75" header="0.3" footer="0.3"/>
  <pageSetup paperSize="9" orientation="portrait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workbookViewId="0">
      <selection activeCell="H40" sqref="H40"/>
    </sheetView>
  </sheetViews>
  <sheetFormatPr defaultColWidth="8.85546875" defaultRowHeight="12.75" x14ac:dyDescent="0.2"/>
  <cols>
    <col min="1" max="1" width="8.28515625" customWidth="1"/>
  </cols>
  <sheetData>
    <row r="1" spans="1:1" x14ac:dyDescent="0.2">
      <c r="A1" s="1" t="s">
        <v>75</v>
      </c>
    </row>
    <row r="2" spans="1:1" x14ac:dyDescent="0.2">
      <c r="A2" s="2" t="s">
        <v>76</v>
      </c>
    </row>
    <row r="3" spans="1:1" x14ac:dyDescent="0.2">
      <c r="A3" s="2" t="s">
        <v>77</v>
      </c>
    </row>
    <row r="4" spans="1:1" x14ac:dyDescent="0.2">
      <c r="A4" s="2" t="s">
        <v>78</v>
      </c>
    </row>
    <row r="5" spans="1:1" x14ac:dyDescent="0.2">
      <c r="A5" s="2"/>
    </row>
    <row r="6" spans="1:1" x14ac:dyDescent="0.2">
      <c r="A6" s="1" t="s">
        <v>79</v>
      </c>
    </row>
    <row r="7" spans="1:1" x14ac:dyDescent="0.2">
      <c r="A7" s="2" t="s">
        <v>80</v>
      </c>
    </row>
    <row r="8" spans="1:1" x14ac:dyDescent="0.2">
      <c r="A8" s="2" t="s">
        <v>81</v>
      </c>
    </row>
    <row r="9" spans="1:1" x14ac:dyDescent="0.2">
      <c r="A9" s="2"/>
    </row>
    <row r="10" spans="1:1" x14ac:dyDescent="0.2">
      <c r="A10" s="2" t="s">
        <v>82</v>
      </c>
    </row>
    <row r="11" spans="1:1" x14ac:dyDescent="0.2">
      <c r="A11" s="2" t="s">
        <v>83</v>
      </c>
    </row>
    <row r="12" spans="1:1" x14ac:dyDescent="0.2">
      <c r="A12" s="3" t="s">
        <v>84</v>
      </c>
    </row>
    <row r="13" spans="1:1" x14ac:dyDescent="0.2">
      <c r="A13" s="3" t="s">
        <v>85</v>
      </c>
    </row>
    <row r="14" spans="1:1" x14ac:dyDescent="0.2">
      <c r="A14" s="3" t="s">
        <v>86</v>
      </c>
    </row>
    <row r="15" spans="1:1" x14ac:dyDescent="0.2">
      <c r="A15" s="3" t="s">
        <v>87</v>
      </c>
    </row>
    <row r="16" spans="1:1" x14ac:dyDescent="0.2">
      <c r="A16" s="3"/>
    </row>
    <row r="17" spans="1:1" x14ac:dyDescent="0.2">
      <c r="A17" s="4" t="s">
        <v>88</v>
      </c>
    </row>
    <row r="18" spans="1:1" x14ac:dyDescent="0.2">
      <c r="A18" s="5" t="s">
        <v>89</v>
      </c>
    </row>
    <row r="19" spans="1:1" x14ac:dyDescent="0.2">
      <c r="A19" s="6"/>
    </row>
    <row r="20" spans="1:1" x14ac:dyDescent="0.2">
      <c r="A20" s="6" t="s">
        <v>90</v>
      </c>
    </row>
    <row r="21" spans="1:1" x14ac:dyDescent="0.2">
      <c r="A21" s="6"/>
    </row>
    <row r="22" spans="1:1" x14ac:dyDescent="0.2">
      <c r="A22" s="6"/>
    </row>
    <row r="23" spans="1:1" x14ac:dyDescent="0.2">
      <c r="A23" s="4" t="s">
        <v>91</v>
      </c>
    </row>
  </sheetData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H40" sqref="H40"/>
    </sheetView>
  </sheetViews>
  <sheetFormatPr defaultColWidth="65.42578125" defaultRowHeight="12.75" x14ac:dyDescent="0.2"/>
  <cols>
    <col min="1" max="1" width="35.140625" style="13" bestFit="1" customWidth="1"/>
    <col min="2" max="4" width="6.140625" style="13" bestFit="1" customWidth="1"/>
    <col min="5" max="5" width="5.140625" style="13" bestFit="1" customWidth="1"/>
    <col min="6" max="6" width="6.42578125" style="13" bestFit="1" customWidth="1"/>
    <col min="7" max="16384" width="65.42578125" style="13"/>
  </cols>
  <sheetData>
    <row r="1" spans="1:6" x14ac:dyDescent="0.2">
      <c r="A1" s="11"/>
      <c r="B1" s="203" t="s">
        <v>56</v>
      </c>
      <c r="C1" s="203"/>
      <c r="D1" s="203"/>
      <c r="E1" s="203"/>
      <c r="F1" s="203" t="s">
        <v>2</v>
      </c>
    </row>
    <row r="2" spans="1:6" x14ac:dyDescent="0.2">
      <c r="A2" s="10" t="s">
        <v>99</v>
      </c>
      <c r="B2" s="7">
        <v>1</v>
      </c>
      <c r="C2" s="7">
        <v>2</v>
      </c>
      <c r="D2" s="7">
        <v>3</v>
      </c>
      <c r="E2" s="7">
        <v>4</v>
      </c>
      <c r="F2" s="203"/>
    </row>
    <row r="3" spans="1:6" x14ac:dyDescent="0.2">
      <c r="A3" s="8" t="s">
        <v>100</v>
      </c>
      <c r="B3" s="14" t="s">
        <v>101</v>
      </c>
      <c r="C3" s="14" t="s">
        <v>102</v>
      </c>
      <c r="D3" s="14" t="s">
        <v>103</v>
      </c>
      <c r="E3" s="14" t="s">
        <v>104</v>
      </c>
      <c r="F3" s="14">
        <v>30</v>
      </c>
    </row>
    <row r="4" spans="1:6" x14ac:dyDescent="0.2">
      <c r="A4" s="8" t="s">
        <v>105</v>
      </c>
      <c r="B4" s="9" t="s">
        <v>101</v>
      </c>
      <c r="C4" s="9" t="s">
        <v>102</v>
      </c>
      <c r="D4" s="9" t="s">
        <v>103</v>
      </c>
      <c r="E4" s="9" t="s">
        <v>103</v>
      </c>
      <c r="F4" s="9">
        <v>35</v>
      </c>
    </row>
    <row r="5" spans="1:6" x14ac:dyDescent="0.2">
      <c r="A5" s="8" t="s">
        <v>31</v>
      </c>
      <c r="B5" s="9" t="s">
        <v>104</v>
      </c>
      <c r="C5" s="9" t="s">
        <v>103</v>
      </c>
      <c r="D5" s="9" t="s">
        <v>101</v>
      </c>
      <c r="E5" s="9" t="s">
        <v>102</v>
      </c>
      <c r="F5" s="9">
        <v>31</v>
      </c>
    </row>
    <row r="6" spans="1:6" x14ac:dyDescent="0.2">
      <c r="A6" s="8" t="s">
        <v>106</v>
      </c>
      <c r="B6" s="9" t="s">
        <v>104</v>
      </c>
      <c r="C6" s="9" t="s">
        <v>104</v>
      </c>
      <c r="D6" s="9" t="s">
        <v>107</v>
      </c>
      <c r="E6" s="9" t="s">
        <v>108</v>
      </c>
      <c r="F6" s="9">
        <v>15</v>
      </c>
    </row>
    <row r="7" spans="1:6" x14ac:dyDescent="0.2">
      <c r="A7" s="8" t="s">
        <v>109</v>
      </c>
      <c r="B7" s="9" t="s">
        <v>110</v>
      </c>
      <c r="C7" s="9" t="s">
        <v>111</v>
      </c>
      <c r="D7" s="9" t="s">
        <v>112</v>
      </c>
      <c r="E7" s="9" t="s">
        <v>113</v>
      </c>
      <c r="F7" s="9">
        <f>SUM(F3:F6)</f>
        <v>111</v>
      </c>
    </row>
    <row r="8" spans="1:6" x14ac:dyDescent="0.2">
      <c r="A8" s="8" t="s">
        <v>114</v>
      </c>
      <c r="B8" s="9" t="s">
        <v>115</v>
      </c>
      <c r="C8" s="9" t="s">
        <v>115</v>
      </c>
      <c r="D8" s="9" t="s">
        <v>115</v>
      </c>
      <c r="E8" s="9" t="s">
        <v>115</v>
      </c>
      <c r="F8" s="9">
        <v>9</v>
      </c>
    </row>
    <row r="9" spans="1:6" x14ac:dyDescent="0.2">
      <c r="A9" s="11"/>
      <c r="B9" s="12"/>
      <c r="C9" s="12"/>
      <c r="D9" s="12"/>
      <c r="E9" s="12"/>
      <c r="F9" s="2"/>
    </row>
    <row r="10" spans="1:6" x14ac:dyDescent="0.2">
      <c r="A10" s="11"/>
      <c r="B10" s="203" t="s">
        <v>56</v>
      </c>
      <c r="C10" s="203"/>
      <c r="D10" s="203"/>
      <c r="E10" s="203"/>
      <c r="F10" s="203" t="s">
        <v>2</v>
      </c>
    </row>
    <row r="11" spans="1:6" x14ac:dyDescent="0.2">
      <c r="A11" s="10" t="s">
        <v>116</v>
      </c>
      <c r="B11" s="7">
        <v>1</v>
      </c>
      <c r="C11" s="7">
        <v>2</v>
      </c>
      <c r="D11" s="7">
        <v>3</v>
      </c>
      <c r="E11" s="7">
        <v>4</v>
      </c>
      <c r="F11" s="203"/>
    </row>
    <row r="12" spans="1:6" x14ac:dyDescent="0.2">
      <c r="A12" s="8" t="s">
        <v>100</v>
      </c>
      <c r="B12" s="14">
        <v>3</v>
      </c>
      <c r="C12" s="14">
        <v>3</v>
      </c>
      <c r="D12" s="14">
        <v>1</v>
      </c>
      <c r="E12" s="14" t="s">
        <v>104</v>
      </c>
      <c r="F12" s="14">
        <v>30</v>
      </c>
    </row>
    <row r="13" spans="1:6" x14ac:dyDescent="0.2">
      <c r="A13" s="8" t="s">
        <v>105</v>
      </c>
      <c r="B13" s="9">
        <v>3</v>
      </c>
      <c r="C13" s="9">
        <v>2</v>
      </c>
      <c r="D13" s="9">
        <v>1</v>
      </c>
      <c r="E13" s="9">
        <v>1</v>
      </c>
      <c r="F13" s="9">
        <v>35</v>
      </c>
    </row>
    <row r="14" spans="1:6" x14ac:dyDescent="0.2">
      <c r="A14" s="8" t="s">
        <v>31</v>
      </c>
      <c r="B14" s="9" t="s">
        <v>104</v>
      </c>
      <c r="C14" s="9">
        <v>1</v>
      </c>
      <c r="D14" s="9">
        <v>3</v>
      </c>
      <c r="E14" s="9">
        <v>3</v>
      </c>
      <c r="F14" s="9">
        <v>31</v>
      </c>
    </row>
    <row r="15" spans="1:6" x14ac:dyDescent="0.2">
      <c r="A15" s="8" t="s">
        <v>106</v>
      </c>
      <c r="B15" s="9" t="s">
        <v>104</v>
      </c>
      <c r="C15" s="9" t="s">
        <v>104</v>
      </c>
      <c r="D15" s="9">
        <v>1</v>
      </c>
      <c r="E15" s="9">
        <v>1</v>
      </c>
      <c r="F15" s="9">
        <v>15</v>
      </c>
    </row>
    <row r="16" spans="1:6" x14ac:dyDescent="0.2">
      <c r="A16" s="8" t="s">
        <v>109</v>
      </c>
      <c r="B16" s="9">
        <v>6</v>
      </c>
      <c r="C16" s="9">
        <v>6</v>
      </c>
      <c r="D16" s="9">
        <v>5</v>
      </c>
      <c r="E16" s="9">
        <v>4</v>
      </c>
      <c r="F16" s="9">
        <f>SUM(F12:F15)</f>
        <v>111</v>
      </c>
    </row>
    <row r="17" spans="1:6" x14ac:dyDescent="0.2">
      <c r="A17" s="8" t="s">
        <v>114</v>
      </c>
      <c r="B17" s="9" t="s">
        <v>115</v>
      </c>
      <c r="C17" s="9" t="s">
        <v>115</v>
      </c>
      <c r="D17" s="9" t="s">
        <v>115</v>
      </c>
      <c r="E17" s="9" t="s">
        <v>115</v>
      </c>
      <c r="F17" s="9">
        <v>9</v>
      </c>
    </row>
  </sheetData>
  <mergeCells count="4">
    <mergeCell ref="B1:E1"/>
    <mergeCell ref="F1:F2"/>
    <mergeCell ref="B10:E10"/>
    <mergeCell ref="F10:F11"/>
  </mergeCells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Mintatanterv</vt:lpstr>
      <vt:lpstr>Megjegyzések</vt:lpstr>
      <vt:lpstr>Össz.</vt:lpstr>
    </vt:vector>
  </TitlesOfParts>
  <Company>Budapesti Corvinus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etatar</dc:creator>
  <cp:lastModifiedBy>Pusztai Péter</cp:lastModifiedBy>
  <cp:lastPrinted>2014-03-31T21:10:39Z</cp:lastPrinted>
  <dcterms:created xsi:type="dcterms:W3CDTF">2008-01-09T09:09:50Z</dcterms:created>
  <dcterms:modified xsi:type="dcterms:W3CDTF">2017-09-26T11:29:40Z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-260476639</vt:i4>
  </property>
  <property fmtid="{D5CDD505-2E9C-101B-9397-08002B2CF9AE}" pid="3" name="_EmailSubject">
    <vt:lpwstr>M_Reg_es_kornygazd_MSc_op_tan_2010-11_veg.xls</vt:lpwstr>
  </property>
  <property fmtid="{D5CDD505-2E9C-101B-9397-08002B2CF9AE}" pid="4" name="_AuthorEmail">
    <vt:lpwstr>gabor.nagy2@uni-corvinus.hu</vt:lpwstr>
  </property>
  <property fmtid="{D5CDD505-2E9C-101B-9397-08002B2CF9AE}" pid="5" name="_AuthorEmailDisplayName">
    <vt:lpwstr>Nagy Gábor KTII</vt:lpwstr>
  </property>
  <property fmtid="{D5CDD505-2E9C-101B-9397-08002B2CF9AE}" pid="6" name="_ReviewingToolsShownOnce">
    <vt:lpwstr/>
  </property>
</Properties>
</file>