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uszta1\Desktop\"/>
    </mc:Choice>
  </mc:AlternateContent>
  <bookViews>
    <workbookView xWindow="0" yWindow="0" windowWidth="28800" windowHeight="12300"/>
  </bookViews>
  <sheets>
    <sheet name="Mintatanterv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G40" i="1"/>
  <c r="J6" i="1"/>
  <c r="G6" i="1"/>
  <c r="P5" i="1"/>
  <c r="M6" i="1"/>
  <c r="Q6" i="1"/>
  <c r="Q5" i="1"/>
  <c r="Q40" i="1"/>
  <c r="J5" i="1"/>
  <c r="J40" i="1"/>
  <c r="P40" i="1"/>
  <c r="M5" i="1"/>
  <c r="M40" i="1"/>
</calcChain>
</file>

<file path=xl/sharedStrings.xml><?xml version="1.0" encoding="utf-8"?>
<sst xmlns="http://schemas.openxmlformats.org/spreadsheetml/2006/main" count="236" uniqueCount="168">
  <si>
    <t>Tantárgykód</t>
  </si>
  <si>
    <t>Tárgynév</t>
  </si>
  <si>
    <t>Jelleg</t>
  </si>
  <si>
    <t>Számon-kérés</t>
  </si>
  <si>
    <t>I. évfolyam</t>
  </si>
  <si>
    <t>II. évfolyam</t>
  </si>
  <si>
    <t>Összesen</t>
  </si>
  <si>
    <t>Tárgyfelelős</t>
  </si>
  <si>
    <t>Tanszék</t>
  </si>
  <si>
    <t>Kredit</t>
  </si>
  <si>
    <t>ea</t>
  </si>
  <si>
    <t>sz</t>
  </si>
  <si>
    <t>4MI25NAK01M</t>
  </si>
  <si>
    <t>K</t>
  </si>
  <si>
    <t>v</t>
  </si>
  <si>
    <t>Trautmann László</t>
  </si>
  <si>
    <t>Mikroökonómia Tsz.</t>
  </si>
  <si>
    <t>4OP13NAK03M</t>
  </si>
  <si>
    <t>Solymosi Tamás</t>
  </si>
  <si>
    <t>Operációkutatás Tsz.</t>
  </si>
  <si>
    <t>2VL60NAV01M</t>
  </si>
  <si>
    <t>Czakó Erzsébet</t>
  </si>
  <si>
    <t>Üzleti Gazdaságtan Tanszék</t>
  </si>
  <si>
    <t>2JO11NAK01M</t>
  </si>
  <si>
    <t xml:space="preserve">Gál Judit </t>
  </si>
  <si>
    <t>Gazdasági Jogi Intézet</t>
  </si>
  <si>
    <t>2BE52NAK01M</t>
  </si>
  <si>
    <t>Csóka Péter</t>
  </si>
  <si>
    <t xml:space="preserve">Befektetések és Vállalati Pénzügy Tsz. </t>
  </si>
  <si>
    <t>2MA41NAK01M</t>
  </si>
  <si>
    <t xml:space="preserve"> </t>
  </si>
  <si>
    <t>Bauer András</t>
  </si>
  <si>
    <t>Marketing Tsz.</t>
  </si>
  <si>
    <t>2VL60NCV01M</t>
  </si>
  <si>
    <t>Zoltayné Paprika Zita</t>
  </si>
  <si>
    <t>Döntéselmélet Tsz.</t>
  </si>
  <si>
    <t>Vörösmarty Gyöngyi</t>
  </si>
  <si>
    <t>Logisztika és Ellátási Lánc Menedzsment Tsz.</t>
  </si>
  <si>
    <t>2PU51NAK02M</t>
  </si>
  <si>
    <t>Vezetői Számvitel Tsz.</t>
  </si>
  <si>
    <t>Demeter Krisztina</t>
  </si>
  <si>
    <t>Nagy Judit</t>
  </si>
  <si>
    <t>Wimmer Ágnes</t>
  </si>
  <si>
    <t>Logisztikai modellek</t>
  </si>
  <si>
    <t>Dobos Imre</t>
  </si>
  <si>
    <t>2VL60NBK12M</t>
  </si>
  <si>
    <t xml:space="preserve">Vállalati stratégia </t>
  </si>
  <si>
    <t>Könczöl Erzsébet</t>
  </si>
  <si>
    <t xml:space="preserve">K </t>
  </si>
  <si>
    <t>Kiss János</t>
  </si>
  <si>
    <t>Kazainé Ónodi Annamária</t>
  </si>
  <si>
    <t>2VL60NCK09M</t>
  </si>
  <si>
    <t>Beszerzési stratégia</t>
  </si>
  <si>
    <t>gyj</t>
  </si>
  <si>
    <t>Gelei Andrea</t>
  </si>
  <si>
    <t>Tátrai Tünde</t>
  </si>
  <si>
    <t>Szakszeminárium</t>
  </si>
  <si>
    <t>Koordinációért felelős  a mesterszak titkára</t>
  </si>
  <si>
    <t>Szabadon választható tárgyak*</t>
  </si>
  <si>
    <t>TOTAL</t>
  </si>
  <si>
    <t>Üzleti közgazdaságtan</t>
  </si>
  <si>
    <t xml:space="preserve">Kvantitatív módszerek </t>
  </si>
  <si>
    <t>Nemzetközi vállalatgazdaságtan</t>
  </si>
  <si>
    <t>Gazdasági szerződések joga</t>
  </si>
  <si>
    <t>Haladó vállalati pénzügy</t>
  </si>
  <si>
    <t>Marketing menedzsment</t>
  </si>
  <si>
    <t>Döntéselmélet</t>
  </si>
  <si>
    <t>Számviteli beszámolók</t>
  </si>
  <si>
    <t>MEGJEGYZÉSEK</t>
  </si>
  <si>
    <t>Jelmagyarázat</t>
  </si>
  <si>
    <t>Jelleg - K-kötelező, KV-kötelezően választható, V-választható</t>
  </si>
  <si>
    <t>Számonkérés módja: v-vizsga, gyj-gyakorlati jegy, ai-aláírás</t>
  </si>
  <si>
    <t>A félév rovatban található számok a heti előadás és a heti szeminárium óraszámát jelölik.</t>
  </si>
  <si>
    <t>Tanterv</t>
  </si>
  <si>
    <t>A kívánatos haladási ütemet a mintatanterv tartalmazza, ettől a hallgató eltérhet, figyelembe véve: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</si>
  <si>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</si>
  <si>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2. az előtanulmányi rendet,</t>
  </si>
  <si>
    <t>3. tantárgyak meghirdetésének félévét.</t>
  </si>
  <si>
    <t>Komplex vizsga_Abszolutórium_Záróvizsga_Oklevél</t>
  </si>
  <si>
    <t>Komplex vizsga</t>
  </si>
  <si>
    <t>(2) A komplex vizsga lehet szóbeli és/vagy írásbeli vizsga.</t>
  </si>
  <si>
    <t>(3) A komplex vizsga/vizsgák ismétlésének szabályait a Tanulmányi és Vizsgaszabályzat 34. § - tartalmazza</t>
  </si>
  <si>
    <t>Abszolutórium feltétele</t>
  </si>
  <si>
    <t>120 kredit teljesítése az operatív tantervek által előírt struktúrában. Az előírt kreditmennyiség minimum 2/3 részét az anyaegyetemen kell teljesíteni.</t>
  </si>
  <si>
    <t>Záróvizsga</t>
  </si>
  <si>
    <t>(1) A hallgató záróvizsgára csak akkor bocsátható, ha</t>
  </si>
  <si>
    <t>· az abszolutóriumot (végbizonyítványt) megszerezte,</t>
  </si>
  <si>
    <t>· szakdolgozatát (diplomamunka) benyújtotta és annak két bíráló által történő elfogadása.</t>
  </si>
  <si>
    <t>(2) A záróvizsga a felsőfokú iskolai végzettség megszerzéséhez szükséges számonkérés, amely során</t>
  </si>
  <si>
    <t>megvédi a szakdolgozatot és felel a záróvizsga követelményeként meghatározott -</t>
  </si>
  <si>
    <t>szakdolgozathoz kapcsolódó - témakörökből.</t>
  </si>
  <si>
    <t>(3) A záróvizsgára kapott érdemjegy a két bíráló által adott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</si>
  <si>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</si>
  <si>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</si>
  <si>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</si>
  <si>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</si>
  <si>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</si>
  <si>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· az előírt nyelvvizsga követelmények teljesítése</t>
  </si>
  <si>
    <t>Az oklevél minősítése az alábbi tételek súlyozott átlagából adódik:</t>
  </si>
  <si>
    <t>· a kötelező tárgyak jegyeinek átlaga,</t>
  </si>
  <si>
    <t>· a komplex vizsgára kapott érdemjegy,</t>
  </si>
  <si>
    <t>· a záróvizsgára kapott érdemjegy (a két bíráló által adott érdemjegy és a szóbeli védésre kapott érdemjegy számtani átlaga) kétszeres súllyal,</t>
  </si>
  <si>
    <t>Az abszolutórium és záróvizsgára bocsátás feltételeit, az oklevél megszerzésével és minősítésével kapcsolatos részletesebb információkat a TVSZ</t>
  </si>
  <si>
    <t>Gazdálkodástudományi Kari Melléklete tartalmazza.</t>
  </si>
  <si>
    <t>Figyelem! HTJSZ_DIJTÉTEL TÁBLÁZAT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</si>
  <si>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</si>
  <si>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</si>
  <si>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>2VL60NBK14M</t>
  </si>
  <si>
    <t>Gyenge Magdolna</t>
  </si>
  <si>
    <t>(1) A komplex vizsgát a választott szak vagy specializáció (amelyik szakon nincs specializáció, ott a differenciált szakmai ismeretek) kötelező és/vagy kötelezően választható tárgyai alkotják.</t>
  </si>
  <si>
    <t>komplex vizsgán ad számot a specializációval kapcsolatos ismereteiről, valamint</t>
  </si>
  <si>
    <t>Gazdaság- és társadalomtudományi ismeretkörök</t>
  </si>
  <si>
    <t>Kötelezően választható tárgyak</t>
  </si>
  <si>
    <t>Alapozó tantárgyak</t>
  </si>
  <si>
    <t>Logisztikai folyamatok SAP támogatása</t>
  </si>
  <si>
    <t>KV</t>
  </si>
  <si>
    <t>Ternai Katalin</t>
  </si>
  <si>
    <t>2IR32NAV04M</t>
  </si>
  <si>
    <t>Környezeti menedzsment</t>
  </si>
  <si>
    <t>Innováció menedzsment</t>
  </si>
  <si>
    <t>Csutora Mária</t>
  </si>
  <si>
    <t>A két félév alatt minimum 6 kreditértékben</t>
  </si>
  <si>
    <t>Információrendszerek Tanszék</t>
  </si>
  <si>
    <t>Differenciált szakmai ismeretek</t>
  </si>
  <si>
    <t>4 félév alatt legalább 14 kredit értékben!</t>
  </si>
  <si>
    <t>* A felvehető tantárgyak a BCE GTk mesterszakos kari választható kínálatában, illetve a BCE összegyetemi választható kínálatban találhatóak. A választható tárgyak a jelentkezők számától függően indulnak.</t>
  </si>
  <si>
    <t>2VL60NBK17M</t>
  </si>
  <si>
    <t>2KG23NDK11M</t>
  </si>
  <si>
    <t>2VL60NBK16MD</t>
  </si>
  <si>
    <t>Logisztika és Ellátási Lánc Menedzsment Tsz./EKOL-Duális képzési partner</t>
  </si>
  <si>
    <t>2VL60NBK09MD</t>
  </si>
  <si>
    <t>Döntéselmélet Tsz./Grundfos -Duális képzési partner</t>
  </si>
  <si>
    <t>2VL60NCK15MD</t>
  </si>
  <si>
    <t>Logisztika és Ellátási Lánc Menedzsment Tsz./Grundfos -Duális képzési partner</t>
  </si>
  <si>
    <t>2VL60NCK13MD</t>
  </si>
  <si>
    <t>2VL60NBK15MD</t>
  </si>
  <si>
    <t>Üzleti Gazdaságtan Tanszék/EKOL-Duális képzési partner</t>
  </si>
  <si>
    <t>2VL60NCK14MD</t>
  </si>
  <si>
    <t>2VL60NBK10MD</t>
  </si>
  <si>
    <r>
      <t xml:space="preserve">Logisztikai szolgáltatások - duál </t>
    </r>
    <r>
      <rPr>
        <u/>
        <vertAlign val="superscript"/>
        <sz val="10"/>
        <color rgb="FF0000FF"/>
        <rFont val="Arial"/>
        <family val="2"/>
        <charset val="238"/>
      </rPr>
      <t>1</t>
    </r>
  </si>
  <si>
    <r>
      <t xml:space="preserve">Disztribúció- duál </t>
    </r>
    <r>
      <rPr>
        <u/>
        <vertAlign val="superscript"/>
        <sz val="10"/>
        <color rgb="FF0000FF"/>
        <rFont val="Arial"/>
        <family val="2"/>
        <charset val="238"/>
      </rPr>
      <t>1</t>
    </r>
  </si>
  <si>
    <r>
      <t xml:space="preserve">Teljesítménymenedzsment az ellátási láncban - duál </t>
    </r>
    <r>
      <rPr>
        <u/>
        <vertAlign val="superscript"/>
        <sz val="10"/>
        <color rgb="FF0000FF"/>
        <rFont val="Arial"/>
        <family val="2"/>
        <charset val="238"/>
      </rPr>
      <t>4</t>
    </r>
  </si>
  <si>
    <r>
      <t xml:space="preserve">Lean menedzsment - Duál </t>
    </r>
    <r>
      <rPr>
        <u/>
        <vertAlign val="superscript"/>
        <sz val="10"/>
        <color rgb="FF0000FF"/>
        <rFont val="Arial"/>
        <family val="2"/>
        <charset val="238"/>
      </rPr>
      <t>3</t>
    </r>
  </si>
  <si>
    <r>
      <t xml:space="preserve">Logisztikai controlling - duál </t>
    </r>
    <r>
      <rPr>
        <u/>
        <vertAlign val="superscript"/>
        <sz val="10"/>
        <color rgb="FF0000FF"/>
        <rFont val="Arial"/>
        <family val="2"/>
        <charset val="238"/>
      </rPr>
      <t>1</t>
    </r>
  </si>
  <si>
    <r>
      <t>Ellátási lánc menedzsment - duál</t>
    </r>
    <r>
      <rPr>
        <u/>
        <vertAlign val="superscript"/>
        <sz val="10"/>
        <color rgb="FF0000FF"/>
        <rFont val="Arial"/>
        <family val="2"/>
        <charset val="238"/>
      </rPr>
      <t xml:space="preserve"> 3</t>
    </r>
  </si>
  <si>
    <r>
      <t xml:space="preserve">Logisztikai jog - duál </t>
    </r>
    <r>
      <rPr>
        <u/>
        <vertAlign val="superscript"/>
        <sz val="10"/>
        <color rgb="FF0000FF"/>
        <rFont val="Arial"/>
        <family val="2"/>
        <charset val="238"/>
      </rPr>
      <t>5</t>
    </r>
  </si>
  <si>
    <t>Megjegyzés</t>
  </si>
  <si>
    <r>
      <t xml:space="preserve">Beszerzés - duál </t>
    </r>
    <r>
      <rPr>
        <u/>
        <vertAlign val="superscript"/>
        <sz val="10"/>
        <color rgb="FF0000FF"/>
        <rFont val="Arial"/>
        <family val="2"/>
        <charset val="238"/>
      </rPr>
      <t>1</t>
    </r>
  </si>
  <si>
    <t>Logisztika és Ellátási Lánc Menedzsment Tsz./GS1-Duális képzési partner</t>
  </si>
  <si>
    <t>Termelés és szolgáltatás menedzsment - duál</t>
  </si>
  <si>
    <t>Flextronics</t>
  </si>
  <si>
    <t xml:space="preserve">BI-KA, </t>
  </si>
  <si>
    <t>GS1, Flextronics</t>
  </si>
  <si>
    <t>Duális képzésben résztvevők számára kötelező fevenni:</t>
  </si>
  <si>
    <t>EKOL , BI-KA, , Trans-sped(1)</t>
  </si>
  <si>
    <t>EKOL, BI-KA, Eurolog, Trans-sped (1,2), GS1</t>
  </si>
  <si>
    <t>Grundfos, Motiment, Trans-sped (2)</t>
  </si>
  <si>
    <t>Grundfos, Trans-sped (1)</t>
  </si>
  <si>
    <t>EKOL , BI-KA, Motiment, Trans-sped (2), Eurolog</t>
  </si>
  <si>
    <t>Grundfos, GS1, Motiment, Trans-sped (1,2)</t>
  </si>
  <si>
    <t>2VL60NBK06MD</t>
  </si>
  <si>
    <t>2VL60NBK11MD</t>
  </si>
  <si>
    <t>2VL60NDK05MD</t>
  </si>
  <si>
    <r>
      <t>Szakszeminárium I.-duál</t>
    </r>
    <r>
      <rPr>
        <u/>
        <vertAlign val="superscript"/>
        <sz val="10"/>
        <color rgb="FF0000FF"/>
        <rFont val="Arial"/>
        <family val="2"/>
        <charset val="238"/>
      </rPr>
      <t>2</t>
    </r>
  </si>
  <si>
    <t>Az vállalati partnernél duális képzésben résztvevők számára a tárgy felvétele kötelező</t>
  </si>
  <si>
    <t>2VL60NDK06MD</t>
  </si>
  <si>
    <r>
      <t>Szakszeminárium II.-duál</t>
    </r>
    <r>
      <rPr>
        <u/>
        <vertAlign val="superscript"/>
        <sz val="10"/>
        <color rgb="FF0000FF"/>
        <rFont val="Arial"/>
        <family val="2"/>
        <charset val="238"/>
      </rPr>
      <t>2</t>
    </r>
  </si>
  <si>
    <t>Ellátásilánc menedzsment DUÁLIS mesterképzés (MSc) szak operatív tanterve - 18/19/1. félévben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</si>
</sst>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</font>
    <font>
      <u/>
      <sz val="10"/>
      <color rgb="FF0000FF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strike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33996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9"/>
      <name val="Arial"/>
      <family val="2"/>
      <charset val="238"/>
    </font>
    <font>
      <sz val="9.5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</font>
    <font>
      <sz val="8"/>
      <color theme="1"/>
      <name val="Calibri"/>
      <family val="2"/>
      <charset val="238"/>
      <scheme val="minor"/>
    </font>
    <font>
      <u/>
      <vertAlign val="superscript"/>
      <sz val="10"/>
      <color rgb="FF0000FF"/>
      <name val="Arial"/>
      <family val="2"/>
      <charset val="238"/>
    </font>
    <font>
      <u/>
      <sz val="10"/>
      <color rgb="FF0000FF"/>
      <name val="Arial"/>
      <charset val="238"/>
    </font>
  </fonts>
  <fills count="22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CDCF2"/>
        <bgColor indexed="64"/>
      </patternFill>
    </fill>
    <fill>
      <patternFill patternType="solid">
        <fgColor rgb="FF6CDCF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276">
    <xf numFmtId="0" fontId="0" fillId="0" borderId="0" xfId="0"/>
    <xf numFmtId="0" fontId="2" fillId="0" borderId="0" xfId="0" applyFont="1" applyFill="1" applyBorder="1"/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4" fillId="0" borderId="13" xfId="0" applyFont="1" applyFill="1" applyBorder="1"/>
    <xf numFmtId="0" fontId="7" fillId="0" borderId="14" xfId="1" applyFont="1" applyFill="1" applyBorder="1" applyAlignment="1" applyProtection="1">
      <alignment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7" fillId="0" borderId="14" xfId="1" applyFont="1" applyFill="1" applyBorder="1" applyAlignment="1" applyProtection="1"/>
    <xf numFmtId="0" fontId="4" fillId="4" borderId="13" xfId="0" applyFont="1" applyFill="1" applyBorder="1"/>
    <xf numFmtId="0" fontId="4" fillId="0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3" fillId="3" borderId="34" xfId="0" applyFont="1" applyFill="1" applyBorder="1"/>
    <xf numFmtId="0" fontId="3" fillId="3" borderId="35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12" xfId="0" applyFont="1" applyFill="1" applyBorder="1"/>
    <xf numFmtId="0" fontId="4" fillId="3" borderId="11" xfId="0" applyFont="1" applyFill="1" applyBorder="1"/>
    <xf numFmtId="0" fontId="4" fillId="3" borderId="5" xfId="0" applyFont="1" applyFill="1" applyBorder="1"/>
    <xf numFmtId="0" fontId="4" fillId="3" borderId="12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8" fillId="3" borderId="11" xfId="0" applyFont="1" applyFill="1" applyBorder="1"/>
    <xf numFmtId="0" fontId="2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wrapText="1"/>
    </xf>
    <xf numFmtId="0" fontId="4" fillId="0" borderId="19" xfId="0" applyFont="1" applyFill="1" applyBorder="1"/>
    <xf numFmtId="0" fontId="4" fillId="0" borderId="20" xfId="0" applyFont="1" applyFill="1" applyBorder="1" applyAlignment="1">
      <alignment wrapText="1"/>
    </xf>
    <xf numFmtId="0" fontId="14" fillId="0" borderId="20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8" fillId="0" borderId="27" xfId="0" applyFont="1" applyFill="1" applyBorder="1" applyAlignment="1">
      <alignment wrapText="1"/>
    </xf>
    <xf numFmtId="0" fontId="1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9" fillId="0" borderId="13" xfId="0" applyFont="1" applyFill="1" applyBorder="1"/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7" fillId="0" borderId="14" xfId="1" applyFont="1" applyFill="1" applyBorder="1" applyAlignment="1" applyProtection="1">
      <alignment horizontal="left" wrapText="1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4" fillId="7" borderId="31" xfId="0" applyFont="1" applyFill="1" applyBorder="1" applyAlignment="1">
      <alignment wrapText="1"/>
    </xf>
    <xf numFmtId="0" fontId="4" fillId="7" borderId="31" xfId="0" applyFont="1" applyFill="1" applyBorder="1" applyAlignment="1">
      <alignment horizontal="center"/>
    </xf>
    <xf numFmtId="0" fontId="4" fillId="7" borderId="31" xfId="0" applyFont="1" applyFill="1" applyBorder="1"/>
    <xf numFmtId="0" fontId="4" fillId="7" borderId="17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wrapText="1"/>
    </xf>
    <xf numFmtId="0" fontId="4" fillId="8" borderId="0" xfId="0" applyFont="1" applyFill="1" applyBorder="1" applyAlignment="1">
      <alignment horizontal="center"/>
    </xf>
    <xf numFmtId="0" fontId="3" fillId="8" borderId="0" xfId="0" applyFont="1" applyFill="1" applyBorder="1"/>
    <xf numFmtId="0" fontId="4" fillId="8" borderId="0" xfId="0" applyFont="1" applyFill="1" applyBorder="1" applyAlignment="1">
      <alignment vertical="center"/>
    </xf>
    <xf numFmtId="49" fontId="4" fillId="8" borderId="0" xfId="0" applyNumberFormat="1" applyFont="1" applyFill="1" applyBorder="1" applyAlignment="1">
      <alignment vertical="center"/>
    </xf>
    <xf numFmtId="0" fontId="4" fillId="8" borderId="0" xfId="0" applyFont="1" applyFill="1" applyBorder="1" applyAlignment="1">
      <alignment vertical="center" shrinkToFit="1"/>
    </xf>
    <xf numFmtId="0" fontId="18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vertical="center" shrinkToFit="1"/>
    </xf>
    <xf numFmtId="0" fontId="19" fillId="8" borderId="0" xfId="0" applyFont="1" applyFill="1" applyBorder="1"/>
    <xf numFmtId="0" fontId="3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right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vertical="center" shrinkToFit="1"/>
    </xf>
    <xf numFmtId="0" fontId="3" fillId="8" borderId="0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4" fillId="9" borderId="3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4" borderId="13" xfId="0" applyFont="1" applyFill="1" applyBorder="1" applyAlignment="1">
      <alignment wrapText="1"/>
    </xf>
    <xf numFmtId="0" fontId="20" fillId="7" borderId="5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8" fillId="5" borderId="41" xfId="0" applyFont="1" applyFill="1" applyBorder="1"/>
    <xf numFmtId="0" fontId="3" fillId="4" borderId="41" xfId="0" applyFont="1" applyFill="1" applyBorder="1" applyAlignment="1">
      <alignment wrapText="1"/>
    </xf>
    <xf numFmtId="0" fontId="8" fillId="0" borderId="41" xfId="0" applyFont="1" applyFill="1" applyBorder="1"/>
    <xf numFmtId="0" fontId="8" fillId="5" borderId="15" xfId="0" applyFont="1" applyFill="1" applyBorder="1"/>
    <xf numFmtId="0" fontId="4" fillId="5" borderId="41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/>
    </xf>
    <xf numFmtId="0" fontId="1" fillId="12" borderId="3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8" fillId="14" borderId="17" xfId="0" applyFont="1" applyFill="1" applyBorder="1" applyAlignment="1">
      <alignment vertical="center" wrapText="1"/>
    </xf>
    <xf numFmtId="0" fontId="8" fillId="18" borderId="17" xfId="0" applyFont="1" applyFill="1" applyBorder="1" applyAlignment="1">
      <alignment vertical="center" wrapText="1"/>
    </xf>
    <xf numFmtId="0" fontId="8" fillId="17" borderId="17" xfId="0" applyFont="1" applyFill="1" applyBorder="1" applyAlignment="1">
      <alignment vertical="center" wrapText="1"/>
    </xf>
    <xf numFmtId="0" fontId="8" fillId="13" borderId="17" xfId="0" applyFont="1" applyFill="1" applyBorder="1" applyAlignment="1">
      <alignment vertical="center" wrapText="1"/>
    </xf>
    <xf numFmtId="0" fontId="8" fillId="15" borderId="17" xfId="0" applyFont="1" applyFill="1" applyBorder="1" applyAlignment="1">
      <alignment vertical="center" wrapText="1"/>
    </xf>
    <xf numFmtId="0" fontId="8" fillId="16" borderId="17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/>
    </xf>
    <xf numFmtId="0" fontId="12" fillId="13" borderId="14" xfId="1" applyFont="1" applyFill="1" applyBorder="1" applyAlignment="1" applyProtection="1">
      <alignment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0" fontId="12" fillId="13" borderId="14" xfId="1" applyFont="1" applyFill="1" applyBorder="1" applyAlignment="1" applyProtection="1">
      <alignment vertical="center" wrapText="1"/>
    </xf>
    <xf numFmtId="0" fontId="4" fillId="14" borderId="31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12" fillId="18" borderId="14" xfId="1" applyFont="1" applyFill="1" applyBorder="1" applyAlignment="1" applyProtection="1">
      <alignment vertical="center" wrapText="1"/>
    </xf>
    <xf numFmtId="0" fontId="4" fillId="18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8" borderId="31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4" fillId="18" borderId="18" xfId="0" applyFont="1" applyFill="1" applyBorder="1" applyAlignment="1">
      <alignment horizontal="center" vertical="center"/>
    </xf>
    <xf numFmtId="0" fontId="4" fillId="19" borderId="30" xfId="0" applyFont="1" applyFill="1" applyBorder="1" applyAlignment="1">
      <alignment horizontal="center" vertical="center"/>
    </xf>
    <xf numFmtId="0" fontId="12" fillId="17" borderId="14" xfId="1" applyFont="1" applyFill="1" applyBorder="1" applyAlignment="1" applyProtection="1">
      <alignment vertical="center"/>
    </xf>
    <xf numFmtId="0" fontId="4" fillId="17" borderId="14" xfId="0" applyFont="1" applyFill="1" applyBorder="1" applyAlignment="1">
      <alignment horizontal="center" vertical="center"/>
    </xf>
    <xf numFmtId="0" fontId="4" fillId="17" borderId="15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7" xfId="0" applyFont="1" applyFill="1" applyBorder="1" applyAlignment="1">
      <alignment horizontal="center" vertical="center"/>
    </xf>
    <xf numFmtId="0" fontId="4" fillId="13" borderId="30" xfId="0" applyFont="1" applyFill="1" applyBorder="1" applyAlignment="1">
      <alignment horizontal="center" vertical="center"/>
    </xf>
    <xf numFmtId="0" fontId="12" fillId="15" borderId="14" xfId="1" applyFont="1" applyFill="1" applyBorder="1" applyAlignment="1" applyProtection="1">
      <alignment vertical="center"/>
    </xf>
    <xf numFmtId="0" fontId="4" fillId="15" borderId="14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4" fillId="15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12" fillId="16" borderId="14" xfId="1" applyFont="1" applyFill="1" applyBorder="1" applyAlignment="1" applyProtection="1">
      <alignment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4" fillId="4" borderId="15" xfId="0" applyFont="1" applyFill="1" applyBorder="1"/>
    <xf numFmtId="0" fontId="8" fillId="0" borderId="15" xfId="0" applyFont="1" applyFill="1" applyBorder="1"/>
    <xf numFmtId="0" fontId="8" fillId="0" borderId="21" xfId="0" applyFont="1" applyFill="1" applyBorder="1"/>
    <xf numFmtId="0" fontId="8" fillId="14" borderId="15" xfId="0" applyFont="1" applyFill="1" applyBorder="1" applyAlignment="1">
      <alignment vertical="center" wrapText="1"/>
    </xf>
    <xf numFmtId="0" fontId="8" fillId="18" borderId="15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 wrapText="1"/>
    </xf>
    <xf numFmtId="0" fontId="8" fillId="13" borderId="15" xfId="0" applyFont="1" applyFill="1" applyBorder="1" applyAlignment="1">
      <alignment vertical="center" wrapText="1"/>
    </xf>
    <xf numFmtId="0" fontId="8" fillId="15" borderId="15" xfId="0" applyFont="1" applyFill="1" applyBorder="1" applyAlignment="1">
      <alignment vertical="center" wrapText="1"/>
    </xf>
    <xf numFmtId="0" fontId="4" fillId="5" borderId="2" xfId="0" applyFont="1" applyFill="1" applyBorder="1"/>
    <xf numFmtId="0" fontId="8" fillId="3" borderId="6" xfId="0" applyFont="1" applyFill="1" applyBorder="1"/>
    <xf numFmtId="0" fontId="17" fillId="6" borderId="2" xfId="0" applyFont="1" applyFill="1" applyBorder="1" applyAlignment="1">
      <alignment vertical="center" wrapText="1"/>
    </xf>
    <xf numFmtId="0" fontId="4" fillId="0" borderId="4" xfId="0" applyFont="1" applyFill="1" applyBorder="1"/>
    <xf numFmtId="0" fontId="2" fillId="0" borderId="13" xfId="0" applyFont="1" applyFill="1" applyBorder="1"/>
    <xf numFmtId="0" fontId="2" fillId="0" borderId="19" xfId="0" applyFont="1" applyFill="1" applyBorder="1"/>
    <xf numFmtId="0" fontId="3" fillId="3" borderId="6" xfId="0" applyFont="1" applyFill="1" applyBorder="1" applyAlignment="1">
      <alignment horizontal="center" wrapText="1"/>
    </xf>
    <xf numFmtId="0" fontId="4" fillId="8" borderId="39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3" borderId="23" xfId="0" applyFont="1" applyFill="1" applyBorder="1" applyAlignment="1">
      <alignment horizontal="left" vertical="center" textRotation="90"/>
    </xf>
    <xf numFmtId="0" fontId="4" fillId="8" borderId="4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left" vertical="center" textRotation="90"/>
    </xf>
    <xf numFmtId="0" fontId="5" fillId="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left" vertical="center" textRotation="90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16" borderId="36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12" fillId="0" borderId="14" xfId="1" applyFont="1" applyFill="1" applyBorder="1" applyAlignment="1" applyProtection="1">
      <alignment vertical="center" wrapText="1"/>
    </xf>
    <xf numFmtId="0" fontId="8" fillId="5" borderId="41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13" borderId="13" xfId="0" applyFont="1" applyFill="1" applyBorder="1" applyAlignment="1">
      <alignment vertical="center" wrapText="1"/>
    </xf>
    <xf numFmtId="0" fontId="11" fillId="18" borderId="13" xfId="0" applyFont="1" applyFill="1" applyBorder="1" applyAlignment="1">
      <alignment vertical="center" wrapText="1"/>
    </xf>
    <xf numFmtId="0" fontId="4" fillId="9" borderId="30" xfId="0" applyFont="1" applyFill="1" applyBorder="1" applyAlignment="1">
      <alignment horizontal="center" vertical="center"/>
    </xf>
    <xf numFmtId="0" fontId="11" fillId="17" borderId="13" xfId="0" applyFont="1" applyFill="1" applyBorder="1" applyAlignment="1">
      <alignment vertical="center" wrapText="1"/>
    </xf>
    <xf numFmtId="0" fontId="12" fillId="0" borderId="23" xfId="1" applyFont="1" applyFill="1" applyBorder="1" applyAlignment="1" applyProtection="1">
      <alignment vertical="center" wrapText="1"/>
    </xf>
    <xf numFmtId="0" fontId="4" fillId="9" borderId="15" xfId="0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vertical="center" wrapText="1"/>
    </xf>
    <xf numFmtId="0" fontId="11" fillId="16" borderId="13" xfId="0" applyFont="1" applyFill="1" applyBorder="1" applyAlignment="1">
      <alignment vertical="center" wrapText="1"/>
    </xf>
    <xf numFmtId="0" fontId="11" fillId="20" borderId="42" xfId="0" applyFont="1" applyFill="1" applyBorder="1" applyAlignment="1">
      <alignment vertical="center" wrapText="1"/>
    </xf>
    <xf numFmtId="0" fontId="7" fillId="20" borderId="14" xfId="2" applyFont="1" applyFill="1" applyBorder="1" applyAlignment="1" applyProtection="1">
      <alignment vertical="center" wrapText="1"/>
    </xf>
    <xf numFmtId="0" fontId="2" fillId="20" borderId="14" xfId="0" applyFont="1" applyFill="1" applyBorder="1" applyAlignment="1">
      <alignment horizontal="center" vertical="center"/>
    </xf>
    <xf numFmtId="0" fontId="2" fillId="20" borderId="15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vertical="center"/>
    </xf>
    <xf numFmtId="0" fontId="3" fillId="20" borderId="14" xfId="0" applyFont="1" applyFill="1" applyBorder="1" applyAlignment="1">
      <alignment vertical="center"/>
    </xf>
    <xf numFmtId="0" fontId="3" fillId="21" borderId="14" xfId="0" applyFont="1" applyFill="1" applyBorder="1" applyAlignment="1">
      <alignment vertical="center"/>
    </xf>
    <xf numFmtId="0" fontId="3" fillId="21" borderId="18" xfId="0" applyFont="1" applyFill="1" applyBorder="1" applyAlignment="1">
      <alignment vertical="center"/>
    </xf>
    <xf numFmtId="0" fontId="2" fillId="20" borderId="17" xfId="0" applyFont="1" applyFill="1" applyBorder="1" applyAlignment="1">
      <alignment horizontal="center" vertical="center"/>
    </xf>
    <xf numFmtId="0" fontId="2" fillId="21" borderId="14" xfId="0" applyFont="1" applyFill="1" applyBorder="1" applyAlignment="1">
      <alignment horizontal="center" vertical="center"/>
    </xf>
    <xf numFmtId="0" fontId="2" fillId="21" borderId="18" xfId="0" applyFont="1" applyFill="1" applyBorder="1" applyAlignment="1">
      <alignment horizontal="center" vertical="center"/>
    </xf>
    <xf numFmtId="0" fontId="2" fillId="21" borderId="30" xfId="0" applyFont="1" applyFill="1" applyBorder="1" applyAlignment="1">
      <alignment horizontal="center" vertical="center"/>
    </xf>
    <xf numFmtId="0" fontId="2" fillId="20" borderId="18" xfId="0" applyFont="1" applyFill="1" applyBorder="1" applyAlignment="1">
      <alignment vertical="center"/>
    </xf>
    <xf numFmtId="0" fontId="2" fillId="20" borderId="13" xfId="0" applyFont="1" applyFill="1" applyBorder="1" applyAlignment="1">
      <alignment horizontal="center" vertical="center"/>
    </xf>
    <xf numFmtId="0" fontId="11" fillId="20" borderId="17" xfId="0" applyFont="1" applyFill="1" applyBorder="1" applyAlignment="1">
      <alignment vertical="center" wrapText="1"/>
    </xf>
    <xf numFmtId="0" fontId="21" fillId="2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horizontal="left" vertical="center"/>
    </xf>
  </cellXfs>
  <cellStyles count="3">
    <cellStyle name="Hivatkozás" xfId="1" builtinId="8"/>
    <cellStyle name="Hivatkozá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2PU51NAK02M" TargetMode="External"/><Relationship Id="rId13" Type="http://schemas.openxmlformats.org/officeDocument/2006/relationships/hyperlink" Target="http://tantargy.uni-corvinus.hu/2VL60NCK08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tantargy.uni-corvinus.hu/2VL60NAV01M" TargetMode="External"/><Relationship Id="rId7" Type="http://schemas.openxmlformats.org/officeDocument/2006/relationships/hyperlink" Target="http://tantargy.uni-corvinus.hu/2VL60NCV01M" TargetMode="External"/><Relationship Id="rId12" Type="http://schemas.openxmlformats.org/officeDocument/2006/relationships/hyperlink" Target="http://tantargy.uni-corvinus.hu/2VL60NCK06M" TargetMode="External"/><Relationship Id="rId17" Type="http://schemas.openxmlformats.org/officeDocument/2006/relationships/hyperlink" Target="http://tantargy.uni-corvinus.hu/2VL60NDK06M" TargetMode="External"/><Relationship Id="rId2" Type="http://schemas.openxmlformats.org/officeDocument/2006/relationships/hyperlink" Target="http://tantargy.uni-corvinus.hu/4OP13NAK03M" TargetMode="External"/><Relationship Id="rId16" Type="http://schemas.openxmlformats.org/officeDocument/2006/relationships/hyperlink" Target="http://tantargy.uni-corvinus.hu/2VL60NDK05M" TargetMode="External"/><Relationship Id="rId1" Type="http://schemas.openxmlformats.org/officeDocument/2006/relationships/hyperlink" Target="http://tantargy.uni-corvinus.hu/4MI25NAK01M" TargetMode="External"/><Relationship Id="rId6" Type="http://schemas.openxmlformats.org/officeDocument/2006/relationships/hyperlink" Target="http://tantargy.uni-corvinus.hu/2MA41NAK01M" TargetMode="External"/><Relationship Id="rId11" Type="http://schemas.openxmlformats.org/officeDocument/2006/relationships/hyperlink" Target="http://tantargy.uni-corvinus.hu/2VL60NCK09M" TargetMode="External"/><Relationship Id="rId5" Type="http://schemas.openxmlformats.org/officeDocument/2006/relationships/hyperlink" Target="http://tantargy.uni-corvinus.hu/2BE52NAK01M" TargetMode="External"/><Relationship Id="rId15" Type="http://schemas.openxmlformats.org/officeDocument/2006/relationships/hyperlink" Target="http://tantargy.uni-corvinus.hu/2VL60NCK10M" TargetMode="External"/><Relationship Id="rId10" Type="http://schemas.openxmlformats.org/officeDocument/2006/relationships/hyperlink" Target="http://tantargy.uni-corvinus.hu/2VL60NBK12M" TargetMode="External"/><Relationship Id="rId4" Type="http://schemas.openxmlformats.org/officeDocument/2006/relationships/hyperlink" Target="http://tantargy.uni-corvinus.hu/2JO11NAK01M" TargetMode="External"/><Relationship Id="rId9" Type="http://schemas.openxmlformats.org/officeDocument/2006/relationships/hyperlink" Target="http://tantargy.uni-corvinus.hu/2VL60NBK10M" TargetMode="External"/><Relationship Id="rId14" Type="http://schemas.openxmlformats.org/officeDocument/2006/relationships/hyperlink" Target="http://tantargy.uni-corvinus.hu/2VL60NBK0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zoomScaleNormal="100" workbookViewId="0">
      <selection sqref="A1:S1"/>
    </sheetView>
  </sheetViews>
  <sheetFormatPr defaultRowHeight="12.75" x14ac:dyDescent="0.2"/>
  <cols>
    <col min="1" max="1" width="17.140625" style="1" customWidth="1"/>
    <col min="2" max="2" width="47.140625" style="1" customWidth="1"/>
    <col min="3" max="3" width="5.7109375" style="1" customWidth="1"/>
    <col min="4" max="4" width="5" style="1" customWidth="1"/>
    <col min="5" max="5" width="3.7109375" style="1" customWidth="1"/>
    <col min="6" max="10" width="3.42578125" style="1" customWidth="1"/>
    <col min="11" max="16" width="3.5703125" style="1" customWidth="1"/>
    <col min="17" max="17" width="5.42578125" style="1" customWidth="1"/>
    <col min="18" max="18" width="22" style="1" customWidth="1"/>
    <col min="19" max="19" width="63.7109375" style="1" customWidth="1"/>
    <col min="20" max="20" width="36.7109375" style="1" customWidth="1"/>
    <col min="21" max="255" width="9.140625" style="1"/>
    <col min="256" max="256" width="14.7109375" style="1" customWidth="1"/>
    <col min="257" max="257" width="42" style="1" customWidth="1"/>
    <col min="258" max="258" width="5.7109375" style="1" customWidth="1"/>
    <col min="259" max="259" width="5" style="1" customWidth="1"/>
    <col min="260" max="260" width="3.7109375" style="1" customWidth="1"/>
    <col min="261" max="265" width="3.42578125" style="1" customWidth="1"/>
    <col min="266" max="271" width="3.5703125" style="1" customWidth="1"/>
    <col min="272" max="272" width="5.42578125" style="1" customWidth="1"/>
    <col min="273" max="273" width="20.5703125" style="1" customWidth="1"/>
    <col min="274" max="274" width="37.7109375" style="1" customWidth="1"/>
    <col min="275" max="511" width="9.140625" style="1"/>
    <col min="512" max="512" width="14.7109375" style="1" customWidth="1"/>
    <col min="513" max="513" width="42" style="1" customWidth="1"/>
    <col min="514" max="514" width="5.7109375" style="1" customWidth="1"/>
    <col min="515" max="515" width="5" style="1" customWidth="1"/>
    <col min="516" max="516" width="3.7109375" style="1" customWidth="1"/>
    <col min="517" max="521" width="3.42578125" style="1" customWidth="1"/>
    <col min="522" max="527" width="3.5703125" style="1" customWidth="1"/>
    <col min="528" max="528" width="5.42578125" style="1" customWidth="1"/>
    <col min="529" max="529" width="20.5703125" style="1" customWidth="1"/>
    <col min="530" max="530" width="37.7109375" style="1" customWidth="1"/>
    <col min="531" max="767" width="9.140625" style="1"/>
    <col min="768" max="768" width="14.7109375" style="1" customWidth="1"/>
    <col min="769" max="769" width="42" style="1" customWidth="1"/>
    <col min="770" max="770" width="5.7109375" style="1" customWidth="1"/>
    <col min="771" max="771" width="5" style="1" customWidth="1"/>
    <col min="772" max="772" width="3.7109375" style="1" customWidth="1"/>
    <col min="773" max="777" width="3.42578125" style="1" customWidth="1"/>
    <col min="778" max="783" width="3.5703125" style="1" customWidth="1"/>
    <col min="784" max="784" width="5.42578125" style="1" customWidth="1"/>
    <col min="785" max="785" width="20.5703125" style="1" customWidth="1"/>
    <col min="786" max="786" width="37.7109375" style="1" customWidth="1"/>
    <col min="787" max="1023" width="9.140625" style="1"/>
    <col min="1024" max="1024" width="14.7109375" style="1" customWidth="1"/>
    <col min="1025" max="1025" width="42" style="1" customWidth="1"/>
    <col min="1026" max="1026" width="5.7109375" style="1" customWidth="1"/>
    <col min="1027" max="1027" width="5" style="1" customWidth="1"/>
    <col min="1028" max="1028" width="3.7109375" style="1" customWidth="1"/>
    <col min="1029" max="1033" width="3.42578125" style="1" customWidth="1"/>
    <col min="1034" max="1039" width="3.5703125" style="1" customWidth="1"/>
    <col min="1040" max="1040" width="5.42578125" style="1" customWidth="1"/>
    <col min="1041" max="1041" width="20.5703125" style="1" customWidth="1"/>
    <col min="1042" max="1042" width="37.7109375" style="1" customWidth="1"/>
    <col min="1043" max="1279" width="9.140625" style="1"/>
    <col min="1280" max="1280" width="14.7109375" style="1" customWidth="1"/>
    <col min="1281" max="1281" width="42" style="1" customWidth="1"/>
    <col min="1282" max="1282" width="5.7109375" style="1" customWidth="1"/>
    <col min="1283" max="1283" width="5" style="1" customWidth="1"/>
    <col min="1284" max="1284" width="3.7109375" style="1" customWidth="1"/>
    <col min="1285" max="1289" width="3.42578125" style="1" customWidth="1"/>
    <col min="1290" max="1295" width="3.5703125" style="1" customWidth="1"/>
    <col min="1296" max="1296" width="5.42578125" style="1" customWidth="1"/>
    <col min="1297" max="1297" width="20.5703125" style="1" customWidth="1"/>
    <col min="1298" max="1298" width="37.7109375" style="1" customWidth="1"/>
    <col min="1299" max="1535" width="9.140625" style="1"/>
    <col min="1536" max="1536" width="14.7109375" style="1" customWidth="1"/>
    <col min="1537" max="1537" width="42" style="1" customWidth="1"/>
    <col min="1538" max="1538" width="5.7109375" style="1" customWidth="1"/>
    <col min="1539" max="1539" width="5" style="1" customWidth="1"/>
    <col min="1540" max="1540" width="3.7109375" style="1" customWidth="1"/>
    <col min="1541" max="1545" width="3.42578125" style="1" customWidth="1"/>
    <col min="1546" max="1551" width="3.5703125" style="1" customWidth="1"/>
    <col min="1552" max="1552" width="5.42578125" style="1" customWidth="1"/>
    <col min="1553" max="1553" width="20.5703125" style="1" customWidth="1"/>
    <col min="1554" max="1554" width="37.7109375" style="1" customWidth="1"/>
    <col min="1555" max="1791" width="9.140625" style="1"/>
    <col min="1792" max="1792" width="14.7109375" style="1" customWidth="1"/>
    <col min="1793" max="1793" width="42" style="1" customWidth="1"/>
    <col min="1794" max="1794" width="5.7109375" style="1" customWidth="1"/>
    <col min="1795" max="1795" width="5" style="1" customWidth="1"/>
    <col min="1796" max="1796" width="3.7109375" style="1" customWidth="1"/>
    <col min="1797" max="1801" width="3.42578125" style="1" customWidth="1"/>
    <col min="1802" max="1807" width="3.5703125" style="1" customWidth="1"/>
    <col min="1808" max="1808" width="5.42578125" style="1" customWidth="1"/>
    <col min="1809" max="1809" width="20.5703125" style="1" customWidth="1"/>
    <col min="1810" max="1810" width="37.7109375" style="1" customWidth="1"/>
    <col min="1811" max="2047" width="9.140625" style="1"/>
    <col min="2048" max="2048" width="14.7109375" style="1" customWidth="1"/>
    <col min="2049" max="2049" width="42" style="1" customWidth="1"/>
    <col min="2050" max="2050" width="5.7109375" style="1" customWidth="1"/>
    <col min="2051" max="2051" width="5" style="1" customWidth="1"/>
    <col min="2052" max="2052" width="3.7109375" style="1" customWidth="1"/>
    <col min="2053" max="2057" width="3.42578125" style="1" customWidth="1"/>
    <col min="2058" max="2063" width="3.5703125" style="1" customWidth="1"/>
    <col min="2064" max="2064" width="5.42578125" style="1" customWidth="1"/>
    <col min="2065" max="2065" width="20.5703125" style="1" customWidth="1"/>
    <col min="2066" max="2066" width="37.7109375" style="1" customWidth="1"/>
    <col min="2067" max="2303" width="9.140625" style="1"/>
    <col min="2304" max="2304" width="14.7109375" style="1" customWidth="1"/>
    <col min="2305" max="2305" width="42" style="1" customWidth="1"/>
    <col min="2306" max="2306" width="5.7109375" style="1" customWidth="1"/>
    <col min="2307" max="2307" width="5" style="1" customWidth="1"/>
    <col min="2308" max="2308" width="3.7109375" style="1" customWidth="1"/>
    <col min="2309" max="2313" width="3.42578125" style="1" customWidth="1"/>
    <col min="2314" max="2319" width="3.5703125" style="1" customWidth="1"/>
    <col min="2320" max="2320" width="5.42578125" style="1" customWidth="1"/>
    <col min="2321" max="2321" width="20.5703125" style="1" customWidth="1"/>
    <col min="2322" max="2322" width="37.7109375" style="1" customWidth="1"/>
    <col min="2323" max="2559" width="9.140625" style="1"/>
    <col min="2560" max="2560" width="14.7109375" style="1" customWidth="1"/>
    <col min="2561" max="2561" width="42" style="1" customWidth="1"/>
    <col min="2562" max="2562" width="5.7109375" style="1" customWidth="1"/>
    <col min="2563" max="2563" width="5" style="1" customWidth="1"/>
    <col min="2564" max="2564" width="3.7109375" style="1" customWidth="1"/>
    <col min="2565" max="2569" width="3.42578125" style="1" customWidth="1"/>
    <col min="2570" max="2575" width="3.5703125" style="1" customWidth="1"/>
    <col min="2576" max="2576" width="5.42578125" style="1" customWidth="1"/>
    <col min="2577" max="2577" width="20.5703125" style="1" customWidth="1"/>
    <col min="2578" max="2578" width="37.7109375" style="1" customWidth="1"/>
    <col min="2579" max="2815" width="9.140625" style="1"/>
    <col min="2816" max="2816" width="14.7109375" style="1" customWidth="1"/>
    <col min="2817" max="2817" width="42" style="1" customWidth="1"/>
    <col min="2818" max="2818" width="5.7109375" style="1" customWidth="1"/>
    <col min="2819" max="2819" width="5" style="1" customWidth="1"/>
    <col min="2820" max="2820" width="3.7109375" style="1" customWidth="1"/>
    <col min="2821" max="2825" width="3.42578125" style="1" customWidth="1"/>
    <col min="2826" max="2831" width="3.5703125" style="1" customWidth="1"/>
    <col min="2832" max="2832" width="5.42578125" style="1" customWidth="1"/>
    <col min="2833" max="2833" width="20.5703125" style="1" customWidth="1"/>
    <col min="2834" max="2834" width="37.7109375" style="1" customWidth="1"/>
    <col min="2835" max="3071" width="9.140625" style="1"/>
    <col min="3072" max="3072" width="14.7109375" style="1" customWidth="1"/>
    <col min="3073" max="3073" width="42" style="1" customWidth="1"/>
    <col min="3074" max="3074" width="5.7109375" style="1" customWidth="1"/>
    <col min="3075" max="3075" width="5" style="1" customWidth="1"/>
    <col min="3076" max="3076" width="3.7109375" style="1" customWidth="1"/>
    <col min="3077" max="3081" width="3.42578125" style="1" customWidth="1"/>
    <col min="3082" max="3087" width="3.5703125" style="1" customWidth="1"/>
    <col min="3088" max="3088" width="5.42578125" style="1" customWidth="1"/>
    <col min="3089" max="3089" width="20.5703125" style="1" customWidth="1"/>
    <col min="3090" max="3090" width="37.7109375" style="1" customWidth="1"/>
    <col min="3091" max="3327" width="9.140625" style="1"/>
    <col min="3328" max="3328" width="14.7109375" style="1" customWidth="1"/>
    <col min="3329" max="3329" width="42" style="1" customWidth="1"/>
    <col min="3330" max="3330" width="5.7109375" style="1" customWidth="1"/>
    <col min="3331" max="3331" width="5" style="1" customWidth="1"/>
    <col min="3332" max="3332" width="3.7109375" style="1" customWidth="1"/>
    <col min="3333" max="3337" width="3.42578125" style="1" customWidth="1"/>
    <col min="3338" max="3343" width="3.5703125" style="1" customWidth="1"/>
    <col min="3344" max="3344" width="5.42578125" style="1" customWidth="1"/>
    <col min="3345" max="3345" width="20.5703125" style="1" customWidth="1"/>
    <col min="3346" max="3346" width="37.7109375" style="1" customWidth="1"/>
    <col min="3347" max="3583" width="9.140625" style="1"/>
    <col min="3584" max="3584" width="14.7109375" style="1" customWidth="1"/>
    <col min="3585" max="3585" width="42" style="1" customWidth="1"/>
    <col min="3586" max="3586" width="5.7109375" style="1" customWidth="1"/>
    <col min="3587" max="3587" width="5" style="1" customWidth="1"/>
    <col min="3588" max="3588" width="3.7109375" style="1" customWidth="1"/>
    <col min="3589" max="3593" width="3.42578125" style="1" customWidth="1"/>
    <col min="3594" max="3599" width="3.5703125" style="1" customWidth="1"/>
    <col min="3600" max="3600" width="5.42578125" style="1" customWidth="1"/>
    <col min="3601" max="3601" width="20.5703125" style="1" customWidth="1"/>
    <col min="3602" max="3602" width="37.7109375" style="1" customWidth="1"/>
    <col min="3603" max="3839" width="9.140625" style="1"/>
    <col min="3840" max="3840" width="14.7109375" style="1" customWidth="1"/>
    <col min="3841" max="3841" width="42" style="1" customWidth="1"/>
    <col min="3842" max="3842" width="5.7109375" style="1" customWidth="1"/>
    <col min="3843" max="3843" width="5" style="1" customWidth="1"/>
    <col min="3844" max="3844" width="3.7109375" style="1" customWidth="1"/>
    <col min="3845" max="3849" width="3.42578125" style="1" customWidth="1"/>
    <col min="3850" max="3855" width="3.5703125" style="1" customWidth="1"/>
    <col min="3856" max="3856" width="5.42578125" style="1" customWidth="1"/>
    <col min="3857" max="3857" width="20.5703125" style="1" customWidth="1"/>
    <col min="3858" max="3858" width="37.7109375" style="1" customWidth="1"/>
    <col min="3859" max="4095" width="9.140625" style="1"/>
    <col min="4096" max="4096" width="14.7109375" style="1" customWidth="1"/>
    <col min="4097" max="4097" width="42" style="1" customWidth="1"/>
    <col min="4098" max="4098" width="5.7109375" style="1" customWidth="1"/>
    <col min="4099" max="4099" width="5" style="1" customWidth="1"/>
    <col min="4100" max="4100" width="3.7109375" style="1" customWidth="1"/>
    <col min="4101" max="4105" width="3.42578125" style="1" customWidth="1"/>
    <col min="4106" max="4111" width="3.5703125" style="1" customWidth="1"/>
    <col min="4112" max="4112" width="5.42578125" style="1" customWidth="1"/>
    <col min="4113" max="4113" width="20.5703125" style="1" customWidth="1"/>
    <col min="4114" max="4114" width="37.7109375" style="1" customWidth="1"/>
    <col min="4115" max="4351" width="9.140625" style="1"/>
    <col min="4352" max="4352" width="14.7109375" style="1" customWidth="1"/>
    <col min="4353" max="4353" width="42" style="1" customWidth="1"/>
    <col min="4354" max="4354" width="5.7109375" style="1" customWidth="1"/>
    <col min="4355" max="4355" width="5" style="1" customWidth="1"/>
    <col min="4356" max="4356" width="3.7109375" style="1" customWidth="1"/>
    <col min="4357" max="4361" width="3.42578125" style="1" customWidth="1"/>
    <col min="4362" max="4367" width="3.5703125" style="1" customWidth="1"/>
    <col min="4368" max="4368" width="5.42578125" style="1" customWidth="1"/>
    <col min="4369" max="4369" width="20.5703125" style="1" customWidth="1"/>
    <col min="4370" max="4370" width="37.7109375" style="1" customWidth="1"/>
    <col min="4371" max="4607" width="9.140625" style="1"/>
    <col min="4608" max="4608" width="14.7109375" style="1" customWidth="1"/>
    <col min="4609" max="4609" width="42" style="1" customWidth="1"/>
    <col min="4610" max="4610" width="5.7109375" style="1" customWidth="1"/>
    <col min="4611" max="4611" width="5" style="1" customWidth="1"/>
    <col min="4612" max="4612" width="3.7109375" style="1" customWidth="1"/>
    <col min="4613" max="4617" width="3.42578125" style="1" customWidth="1"/>
    <col min="4618" max="4623" width="3.5703125" style="1" customWidth="1"/>
    <col min="4624" max="4624" width="5.42578125" style="1" customWidth="1"/>
    <col min="4625" max="4625" width="20.5703125" style="1" customWidth="1"/>
    <col min="4626" max="4626" width="37.7109375" style="1" customWidth="1"/>
    <col min="4627" max="4863" width="9.140625" style="1"/>
    <col min="4864" max="4864" width="14.7109375" style="1" customWidth="1"/>
    <col min="4865" max="4865" width="42" style="1" customWidth="1"/>
    <col min="4866" max="4866" width="5.7109375" style="1" customWidth="1"/>
    <col min="4867" max="4867" width="5" style="1" customWidth="1"/>
    <col min="4868" max="4868" width="3.7109375" style="1" customWidth="1"/>
    <col min="4869" max="4873" width="3.42578125" style="1" customWidth="1"/>
    <col min="4874" max="4879" width="3.5703125" style="1" customWidth="1"/>
    <col min="4880" max="4880" width="5.42578125" style="1" customWidth="1"/>
    <col min="4881" max="4881" width="20.5703125" style="1" customWidth="1"/>
    <col min="4882" max="4882" width="37.7109375" style="1" customWidth="1"/>
    <col min="4883" max="5119" width="9.140625" style="1"/>
    <col min="5120" max="5120" width="14.7109375" style="1" customWidth="1"/>
    <col min="5121" max="5121" width="42" style="1" customWidth="1"/>
    <col min="5122" max="5122" width="5.7109375" style="1" customWidth="1"/>
    <col min="5123" max="5123" width="5" style="1" customWidth="1"/>
    <col min="5124" max="5124" width="3.7109375" style="1" customWidth="1"/>
    <col min="5125" max="5129" width="3.42578125" style="1" customWidth="1"/>
    <col min="5130" max="5135" width="3.5703125" style="1" customWidth="1"/>
    <col min="5136" max="5136" width="5.42578125" style="1" customWidth="1"/>
    <col min="5137" max="5137" width="20.5703125" style="1" customWidth="1"/>
    <col min="5138" max="5138" width="37.7109375" style="1" customWidth="1"/>
    <col min="5139" max="5375" width="9.140625" style="1"/>
    <col min="5376" max="5376" width="14.7109375" style="1" customWidth="1"/>
    <col min="5377" max="5377" width="42" style="1" customWidth="1"/>
    <col min="5378" max="5378" width="5.7109375" style="1" customWidth="1"/>
    <col min="5379" max="5379" width="5" style="1" customWidth="1"/>
    <col min="5380" max="5380" width="3.7109375" style="1" customWidth="1"/>
    <col min="5381" max="5385" width="3.42578125" style="1" customWidth="1"/>
    <col min="5386" max="5391" width="3.5703125" style="1" customWidth="1"/>
    <col min="5392" max="5392" width="5.42578125" style="1" customWidth="1"/>
    <col min="5393" max="5393" width="20.5703125" style="1" customWidth="1"/>
    <col min="5394" max="5394" width="37.7109375" style="1" customWidth="1"/>
    <col min="5395" max="5631" width="9.140625" style="1"/>
    <col min="5632" max="5632" width="14.7109375" style="1" customWidth="1"/>
    <col min="5633" max="5633" width="42" style="1" customWidth="1"/>
    <col min="5634" max="5634" width="5.7109375" style="1" customWidth="1"/>
    <col min="5635" max="5635" width="5" style="1" customWidth="1"/>
    <col min="5636" max="5636" width="3.7109375" style="1" customWidth="1"/>
    <col min="5637" max="5641" width="3.42578125" style="1" customWidth="1"/>
    <col min="5642" max="5647" width="3.5703125" style="1" customWidth="1"/>
    <col min="5648" max="5648" width="5.42578125" style="1" customWidth="1"/>
    <col min="5649" max="5649" width="20.5703125" style="1" customWidth="1"/>
    <col min="5650" max="5650" width="37.7109375" style="1" customWidth="1"/>
    <col min="5651" max="5887" width="9.140625" style="1"/>
    <col min="5888" max="5888" width="14.7109375" style="1" customWidth="1"/>
    <col min="5889" max="5889" width="42" style="1" customWidth="1"/>
    <col min="5890" max="5890" width="5.7109375" style="1" customWidth="1"/>
    <col min="5891" max="5891" width="5" style="1" customWidth="1"/>
    <col min="5892" max="5892" width="3.7109375" style="1" customWidth="1"/>
    <col min="5893" max="5897" width="3.42578125" style="1" customWidth="1"/>
    <col min="5898" max="5903" width="3.5703125" style="1" customWidth="1"/>
    <col min="5904" max="5904" width="5.42578125" style="1" customWidth="1"/>
    <col min="5905" max="5905" width="20.5703125" style="1" customWidth="1"/>
    <col min="5906" max="5906" width="37.7109375" style="1" customWidth="1"/>
    <col min="5907" max="6143" width="9.140625" style="1"/>
    <col min="6144" max="6144" width="14.7109375" style="1" customWidth="1"/>
    <col min="6145" max="6145" width="42" style="1" customWidth="1"/>
    <col min="6146" max="6146" width="5.7109375" style="1" customWidth="1"/>
    <col min="6147" max="6147" width="5" style="1" customWidth="1"/>
    <col min="6148" max="6148" width="3.7109375" style="1" customWidth="1"/>
    <col min="6149" max="6153" width="3.42578125" style="1" customWidth="1"/>
    <col min="6154" max="6159" width="3.5703125" style="1" customWidth="1"/>
    <col min="6160" max="6160" width="5.42578125" style="1" customWidth="1"/>
    <col min="6161" max="6161" width="20.5703125" style="1" customWidth="1"/>
    <col min="6162" max="6162" width="37.7109375" style="1" customWidth="1"/>
    <col min="6163" max="6399" width="9.140625" style="1"/>
    <col min="6400" max="6400" width="14.7109375" style="1" customWidth="1"/>
    <col min="6401" max="6401" width="42" style="1" customWidth="1"/>
    <col min="6402" max="6402" width="5.7109375" style="1" customWidth="1"/>
    <col min="6403" max="6403" width="5" style="1" customWidth="1"/>
    <col min="6404" max="6404" width="3.7109375" style="1" customWidth="1"/>
    <col min="6405" max="6409" width="3.42578125" style="1" customWidth="1"/>
    <col min="6410" max="6415" width="3.5703125" style="1" customWidth="1"/>
    <col min="6416" max="6416" width="5.42578125" style="1" customWidth="1"/>
    <col min="6417" max="6417" width="20.5703125" style="1" customWidth="1"/>
    <col min="6418" max="6418" width="37.7109375" style="1" customWidth="1"/>
    <col min="6419" max="6655" width="9.140625" style="1"/>
    <col min="6656" max="6656" width="14.7109375" style="1" customWidth="1"/>
    <col min="6657" max="6657" width="42" style="1" customWidth="1"/>
    <col min="6658" max="6658" width="5.7109375" style="1" customWidth="1"/>
    <col min="6659" max="6659" width="5" style="1" customWidth="1"/>
    <col min="6660" max="6660" width="3.7109375" style="1" customWidth="1"/>
    <col min="6661" max="6665" width="3.42578125" style="1" customWidth="1"/>
    <col min="6666" max="6671" width="3.5703125" style="1" customWidth="1"/>
    <col min="6672" max="6672" width="5.42578125" style="1" customWidth="1"/>
    <col min="6673" max="6673" width="20.5703125" style="1" customWidth="1"/>
    <col min="6674" max="6674" width="37.7109375" style="1" customWidth="1"/>
    <col min="6675" max="6911" width="9.140625" style="1"/>
    <col min="6912" max="6912" width="14.7109375" style="1" customWidth="1"/>
    <col min="6913" max="6913" width="42" style="1" customWidth="1"/>
    <col min="6914" max="6914" width="5.7109375" style="1" customWidth="1"/>
    <col min="6915" max="6915" width="5" style="1" customWidth="1"/>
    <col min="6916" max="6916" width="3.7109375" style="1" customWidth="1"/>
    <col min="6917" max="6921" width="3.42578125" style="1" customWidth="1"/>
    <col min="6922" max="6927" width="3.5703125" style="1" customWidth="1"/>
    <col min="6928" max="6928" width="5.42578125" style="1" customWidth="1"/>
    <col min="6929" max="6929" width="20.5703125" style="1" customWidth="1"/>
    <col min="6930" max="6930" width="37.7109375" style="1" customWidth="1"/>
    <col min="6931" max="7167" width="9.140625" style="1"/>
    <col min="7168" max="7168" width="14.7109375" style="1" customWidth="1"/>
    <col min="7169" max="7169" width="42" style="1" customWidth="1"/>
    <col min="7170" max="7170" width="5.7109375" style="1" customWidth="1"/>
    <col min="7171" max="7171" width="5" style="1" customWidth="1"/>
    <col min="7172" max="7172" width="3.7109375" style="1" customWidth="1"/>
    <col min="7173" max="7177" width="3.42578125" style="1" customWidth="1"/>
    <col min="7178" max="7183" width="3.5703125" style="1" customWidth="1"/>
    <col min="7184" max="7184" width="5.42578125" style="1" customWidth="1"/>
    <col min="7185" max="7185" width="20.5703125" style="1" customWidth="1"/>
    <col min="7186" max="7186" width="37.7109375" style="1" customWidth="1"/>
    <col min="7187" max="7423" width="9.140625" style="1"/>
    <col min="7424" max="7424" width="14.7109375" style="1" customWidth="1"/>
    <col min="7425" max="7425" width="42" style="1" customWidth="1"/>
    <col min="7426" max="7426" width="5.7109375" style="1" customWidth="1"/>
    <col min="7427" max="7427" width="5" style="1" customWidth="1"/>
    <col min="7428" max="7428" width="3.7109375" style="1" customWidth="1"/>
    <col min="7429" max="7433" width="3.42578125" style="1" customWidth="1"/>
    <col min="7434" max="7439" width="3.5703125" style="1" customWidth="1"/>
    <col min="7440" max="7440" width="5.42578125" style="1" customWidth="1"/>
    <col min="7441" max="7441" width="20.5703125" style="1" customWidth="1"/>
    <col min="7442" max="7442" width="37.7109375" style="1" customWidth="1"/>
    <col min="7443" max="7679" width="9.140625" style="1"/>
    <col min="7680" max="7680" width="14.7109375" style="1" customWidth="1"/>
    <col min="7681" max="7681" width="42" style="1" customWidth="1"/>
    <col min="7682" max="7682" width="5.7109375" style="1" customWidth="1"/>
    <col min="7683" max="7683" width="5" style="1" customWidth="1"/>
    <col min="7684" max="7684" width="3.7109375" style="1" customWidth="1"/>
    <col min="7685" max="7689" width="3.42578125" style="1" customWidth="1"/>
    <col min="7690" max="7695" width="3.5703125" style="1" customWidth="1"/>
    <col min="7696" max="7696" width="5.42578125" style="1" customWidth="1"/>
    <col min="7697" max="7697" width="20.5703125" style="1" customWidth="1"/>
    <col min="7698" max="7698" width="37.7109375" style="1" customWidth="1"/>
    <col min="7699" max="7935" width="9.140625" style="1"/>
    <col min="7936" max="7936" width="14.7109375" style="1" customWidth="1"/>
    <col min="7937" max="7937" width="42" style="1" customWidth="1"/>
    <col min="7938" max="7938" width="5.7109375" style="1" customWidth="1"/>
    <col min="7939" max="7939" width="5" style="1" customWidth="1"/>
    <col min="7940" max="7940" width="3.7109375" style="1" customWidth="1"/>
    <col min="7941" max="7945" width="3.42578125" style="1" customWidth="1"/>
    <col min="7946" max="7951" width="3.5703125" style="1" customWidth="1"/>
    <col min="7952" max="7952" width="5.42578125" style="1" customWidth="1"/>
    <col min="7953" max="7953" width="20.5703125" style="1" customWidth="1"/>
    <col min="7954" max="7954" width="37.7109375" style="1" customWidth="1"/>
    <col min="7955" max="8191" width="9.140625" style="1"/>
    <col min="8192" max="8192" width="14.7109375" style="1" customWidth="1"/>
    <col min="8193" max="8193" width="42" style="1" customWidth="1"/>
    <col min="8194" max="8194" width="5.7109375" style="1" customWidth="1"/>
    <col min="8195" max="8195" width="5" style="1" customWidth="1"/>
    <col min="8196" max="8196" width="3.7109375" style="1" customWidth="1"/>
    <col min="8197" max="8201" width="3.42578125" style="1" customWidth="1"/>
    <col min="8202" max="8207" width="3.5703125" style="1" customWidth="1"/>
    <col min="8208" max="8208" width="5.42578125" style="1" customWidth="1"/>
    <col min="8209" max="8209" width="20.5703125" style="1" customWidth="1"/>
    <col min="8210" max="8210" width="37.7109375" style="1" customWidth="1"/>
    <col min="8211" max="8447" width="9.140625" style="1"/>
    <col min="8448" max="8448" width="14.7109375" style="1" customWidth="1"/>
    <col min="8449" max="8449" width="42" style="1" customWidth="1"/>
    <col min="8450" max="8450" width="5.7109375" style="1" customWidth="1"/>
    <col min="8451" max="8451" width="5" style="1" customWidth="1"/>
    <col min="8452" max="8452" width="3.7109375" style="1" customWidth="1"/>
    <col min="8453" max="8457" width="3.42578125" style="1" customWidth="1"/>
    <col min="8458" max="8463" width="3.5703125" style="1" customWidth="1"/>
    <col min="8464" max="8464" width="5.42578125" style="1" customWidth="1"/>
    <col min="8465" max="8465" width="20.5703125" style="1" customWidth="1"/>
    <col min="8466" max="8466" width="37.7109375" style="1" customWidth="1"/>
    <col min="8467" max="8703" width="9.140625" style="1"/>
    <col min="8704" max="8704" width="14.7109375" style="1" customWidth="1"/>
    <col min="8705" max="8705" width="42" style="1" customWidth="1"/>
    <col min="8706" max="8706" width="5.7109375" style="1" customWidth="1"/>
    <col min="8707" max="8707" width="5" style="1" customWidth="1"/>
    <col min="8708" max="8708" width="3.7109375" style="1" customWidth="1"/>
    <col min="8709" max="8713" width="3.42578125" style="1" customWidth="1"/>
    <col min="8714" max="8719" width="3.5703125" style="1" customWidth="1"/>
    <col min="8720" max="8720" width="5.42578125" style="1" customWidth="1"/>
    <col min="8721" max="8721" width="20.5703125" style="1" customWidth="1"/>
    <col min="8722" max="8722" width="37.7109375" style="1" customWidth="1"/>
    <col min="8723" max="8959" width="9.140625" style="1"/>
    <col min="8960" max="8960" width="14.7109375" style="1" customWidth="1"/>
    <col min="8961" max="8961" width="42" style="1" customWidth="1"/>
    <col min="8962" max="8962" width="5.7109375" style="1" customWidth="1"/>
    <col min="8963" max="8963" width="5" style="1" customWidth="1"/>
    <col min="8964" max="8964" width="3.7109375" style="1" customWidth="1"/>
    <col min="8965" max="8969" width="3.42578125" style="1" customWidth="1"/>
    <col min="8970" max="8975" width="3.5703125" style="1" customWidth="1"/>
    <col min="8976" max="8976" width="5.42578125" style="1" customWidth="1"/>
    <col min="8977" max="8977" width="20.5703125" style="1" customWidth="1"/>
    <col min="8978" max="8978" width="37.7109375" style="1" customWidth="1"/>
    <col min="8979" max="9215" width="9.140625" style="1"/>
    <col min="9216" max="9216" width="14.7109375" style="1" customWidth="1"/>
    <col min="9217" max="9217" width="42" style="1" customWidth="1"/>
    <col min="9218" max="9218" width="5.7109375" style="1" customWidth="1"/>
    <col min="9219" max="9219" width="5" style="1" customWidth="1"/>
    <col min="9220" max="9220" width="3.7109375" style="1" customWidth="1"/>
    <col min="9221" max="9225" width="3.42578125" style="1" customWidth="1"/>
    <col min="9226" max="9231" width="3.5703125" style="1" customWidth="1"/>
    <col min="9232" max="9232" width="5.42578125" style="1" customWidth="1"/>
    <col min="9233" max="9233" width="20.5703125" style="1" customWidth="1"/>
    <col min="9234" max="9234" width="37.7109375" style="1" customWidth="1"/>
    <col min="9235" max="9471" width="9.140625" style="1"/>
    <col min="9472" max="9472" width="14.7109375" style="1" customWidth="1"/>
    <col min="9473" max="9473" width="42" style="1" customWidth="1"/>
    <col min="9474" max="9474" width="5.7109375" style="1" customWidth="1"/>
    <col min="9475" max="9475" width="5" style="1" customWidth="1"/>
    <col min="9476" max="9476" width="3.7109375" style="1" customWidth="1"/>
    <col min="9477" max="9481" width="3.42578125" style="1" customWidth="1"/>
    <col min="9482" max="9487" width="3.5703125" style="1" customWidth="1"/>
    <col min="9488" max="9488" width="5.42578125" style="1" customWidth="1"/>
    <col min="9489" max="9489" width="20.5703125" style="1" customWidth="1"/>
    <col min="9490" max="9490" width="37.7109375" style="1" customWidth="1"/>
    <col min="9491" max="9727" width="9.140625" style="1"/>
    <col min="9728" max="9728" width="14.7109375" style="1" customWidth="1"/>
    <col min="9729" max="9729" width="42" style="1" customWidth="1"/>
    <col min="9730" max="9730" width="5.7109375" style="1" customWidth="1"/>
    <col min="9731" max="9731" width="5" style="1" customWidth="1"/>
    <col min="9732" max="9732" width="3.7109375" style="1" customWidth="1"/>
    <col min="9733" max="9737" width="3.42578125" style="1" customWidth="1"/>
    <col min="9738" max="9743" width="3.5703125" style="1" customWidth="1"/>
    <col min="9744" max="9744" width="5.42578125" style="1" customWidth="1"/>
    <col min="9745" max="9745" width="20.5703125" style="1" customWidth="1"/>
    <col min="9746" max="9746" width="37.7109375" style="1" customWidth="1"/>
    <col min="9747" max="9983" width="9.140625" style="1"/>
    <col min="9984" max="9984" width="14.7109375" style="1" customWidth="1"/>
    <col min="9985" max="9985" width="42" style="1" customWidth="1"/>
    <col min="9986" max="9986" width="5.7109375" style="1" customWidth="1"/>
    <col min="9987" max="9987" width="5" style="1" customWidth="1"/>
    <col min="9988" max="9988" width="3.7109375" style="1" customWidth="1"/>
    <col min="9989" max="9993" width="3.42578125" style="1" customWidth="1"/>
    <col min="9994" max="9999" width="3.5703125" style="1" customWidth="1"/>
    <col min="10000" max="10000" width="5.42578125" style="1" customWidth="1"/>
    <col min="10001" max="10001" width="20.5703125" style="1" customWidth="1"/>
    <col min="10002" max="10002" width="37.7109375" style="1" customWidth="1"/>
    <col min="10003" max="10239" width="9.140625" style="1"/>
    <col min="10240" max="10240" width="14.7109375" style="1" customWidth="1"/>
    <col min="10241" max="10241" width="42" style="1" customWidth="1"/>
    <col min="10242" max="10242" width="5.7109375" style="1" customWidth="1"/>
    <col min="10243" max="10243" width="5" style="1" customWidth="1"/>
    <col min="10244" max="10244" width="3.7109375" style="1" customWidth="1"/>
    <col min="10245" max="10249" width="3.42578125" style="1" customWidth="1"/>
    <col min="10250" max="10255" width="3.5703125" style="1" customWidth="1"/>
    <col min="10256" max="10256" width="5.42578125" style="1" customWidth="1"/>
    <col min="10257" max="10257" width="20.5703125" style="1" customWidth="1"/>
    <col min="10258" max="10258" width="37.7109375" style="1" customWidth="1"/>
    <col min="10259" max="10495" width="9.140625" style="1"/>
    <col min="10496" max="10496" width="14.7109375" style="1" customWidth="1"/>
    <col min="10497" max="10497" width="42" style="1" customWidth="1"/>
    <col min="10498" max="10498" width="5.7109375" style="1" customWidth="1"/>
    <col min="10499" max="10499" width="5" style="1" customWidth="1"/>
    <col min="10500" max="10500" width="3.7109375" style="1" customWidth="1"/>
    <col min="10501" max="10505" width="3.42578125" style="1" customWidth="1"/>
    <col min="10506" max="10511" width="3.5703125" style="1" customWidth="1"/>
    <col min="10512" max="10512" width="5.42578125" style="1" customWidth="1"/>
    <col min="10513" max="10513" width="20.5703125" style="1" customWidth="1"/>
    <col min="10514" max="10514" width="37.7109375" style="1" customWidth="1"/>
    <col min="10515" max="10751" width="9.140625" style="1"/>
    <col min="10752" max="10752" width="14.7109375" style="1" customWidth="1"/>
    <col min="10753" max="10753" width="42" style="1" customWidth="1"/>
    <col min="10754" max="10754" width="5.7109375" style="1" customWidth="1"/>
    <col min="10755" max="10755" width="5" style="1" customWidth="1"/>
    <col min="10756" max="10756" width="3.7109375" style="1" customWidth="1"/>
    <col min="10757" max="10761" width="3.42578125" style="1" customWidth="1"/>
    <col min="10762" max="10767" width="3.5703125" style="1" customWidth="1"/>
    <col min="10768" max="10768" width="5.42578125" style="1" customWidth="1"/>
    <col min="10769" max="10769" width="20.5703125" style="1" customWidth="1"/>
    <col min="10770" max="10770" width="37.7109375" style="1" customWidth="1"/>
    <col min="10771" max="11007" width="9.140625" style="1"/>
    <col min="11008" max="11008" width="14.7109375" style="1" customWidth="1"/>
    <col min="11009" max="11009" width="42" style="1" customWidth="1"/>
    <col min="11010" max="11010" width="5.7109375" style="1" customWidth="1"/>
    <col min="11011" max="11011" width="5" style="1" customWidth="1"/>
    <col min="11012" max="11012" width="3.7109375" style="1" customWidth="1"/>
    <col min="11013" max="11017" width="3.42578125" style="1" customWidth="1"/>
    <col min="11018" max="11023" width="3.5703125" style="1" customWidth="1"/>
    <col min="11024" max="11024" width="5.42578125" style="1" customWidth="1"/>
    <col min="11025" max="11025" width="20.5703125" style="1" customWidth="1"/>
    <col min="11026" max="11026" width="37.7109375" style="1" customWidth="1"/>
    <col min="11027" max="11263" width="9.140625" style="1"/>
    <col min="11264" max="11264" width="14.7109375" style="1" customWidth="1"/>
    <col min="11265" max="11265" width="42" style="1" customWidth="1"/>
    <col min="11266" max="11266" width="5.7109375" style="1" customWidth="1"/>
    <col min="11267" max="11267" width="5" style="1" customWidth="1"/>
    <col min="11268" max="11268" width="3.7109375" style="1" customWidth="1"/>
    <col min="11269" max="11273" width="3.42578125" style="1" customWidth="1"/>
    <col min="11274" max="11279" width="3.5703125" style="1" customWidth="1"/>
    <col min="11280" max="11280" width="5.42578125" style="1" customWidth="1"/>
    <col min="11281" max="11281" width="20.5703125" style="1" customWidth="1"/>
    <col min="11282" max="11282" width="37.7109375" style="1" customWidth="1"/>
    <col min="11283" max="11519" width="9.140625" style="1"/>
    <col min="11520" max="11520" width="14.7109375" style="1" customWidth="1"/>
    <col min="11521" max="11521" width="42" style="1" customWidth="1"/>
    <col min="11522" max="11522" width="5.7109375" style="1" customWidth="1"/>
    <col min="11523" max="11523" width="5" style="1" customWidth="1"/>
    <col min="11524" max="11524" width="3.7109375" style="1" customWidth="1"/>
    <col min="11525" max="11529" width="3.42578125" style="1" customWidth="1"/>
    <col min="11530" max="11535" width="3.5703125" style="1" customWidth="1"/>
    <col min="11536" max="11536" width="5.42578125" style="1" customWidth="1"/>
    <col min="11537" max="11537" width="20.5703125" style="1" customWidth="1"/>
    <col min="11538" max="11538" width="37.7109375" style="1" customWidth="1"/>
    <col min="11539" max="11775" width="9.140625" style="1"/>
    <col min="11776" max="11776" width="14.7109375" style="1" customWidth="1"/>
    <col min="11777" max="11777" width="42" style="1" customWidth="1"/>
    <col min="11778" max="11778" width="5.7109375" style="1" customWidth="1"/>
    <col min="11779" max="11779" width="5" style="1" customWidth="1"/>
    <col min="11780" max="11780" width="3.7109375" style="1" customWidth="1"/>
    <col min="11781" max="11785" width="3.42578125" style="1" customWidth="1"/>
    <col min="11786" max="11791" width="3.5703125" style="1" customWidth="1"/>
    <col min="11792" max="11792" width="5.42578125" style="1" customWidth="1"/>
    <col min="11793" max="11793" width="20.5703125" style="1" customWidth="1"/>
    <col min="11794" max="11794" width="37.7109375" style="1" customWidth="1"/>
    <col min="11795" max="12031" width="9.140625" style="1"/>
    <col min="12032" max="12032" width="14.7109375" style="1" customWidth="1"/>
    <col min="12033" max="12033" width="42" style="1" customWidth="1"/>
    <col min="12034" max="12034" width="5.7109375" style="1" customWidth="1"/>
    <col min="12035" max="12035" width="5" style="1" customWidth="1"/>
    <col min="12036" max="12036" width="3.7109375" style="1" customWidth="1"/>
    <col min="12037" max="12041" width="3.42578125" style="1" customWidth="1"/>
    <col min="12042" max="12047" width="3.5703125" style="1" customWidth="1"/>
    <col min="12048" max="12048" width="5.42578125" style="1" customWidth="1"/>
    <col min="12049" max="12049" width="20.5703125" style="1" customWidth="1"/>
    <col min="12050" max="12050" width="37.7109375" style="1" customWidth="1"/>
    <col min="12051" max="12287" width="9.140625" style="1"/>
    <col min="12288" max="12288" width="14.7109375" style="1" customWidth="1"/>
    <col min="12289" max="12289" width="42" style="1" customWidth="1"/>
    <col min="12290" max="12290" width="5.7109375" style="1" customWidth="1"/>
    <col min="12291" max="12291" width="5" style="1" customWidth="1"/>
    <col min="12292" max="12292" width="3.7109375" style="1" customWidth="1"/>
    <col min="12293" max="12297" width="3.42578125" style="1" customWidth="1"/>
    <col min="12298" max="12303" width="3.5703125" style="1" customWidth="1"/>
    <col min="12304" max="12304" width="5.42578125" style="1" customWidth="1"/>
    <col min="12305" max="12305" width="20.5703125" style="1" customWidth="1"/>
    <col min="12306" max="12306" width="37.7109375" style="1" customWidth="1"/>
    <col min="12307" max="12543" width="9.140625" style="1"/>
    <col min="12544" max="12544" width="14.7109375" style="1" customWidth="1"/>
    <col min="12545" max="12545" width="42" style="1" customWidth="1"/>
    <col min="12546" max="12546" width="5.7109375" style="1" customWidth="1"/>
    <col min="12547" max="12547" width="5" style="1" customWidth="1"/>
    <col min="12548" max="12548" width="3.7109375" style="1" customWidth="1"/>
    <col min="12549" max="12553" width="3.42578125" style="1" customWidth="1"/>
    <col min="12554" max="12559" width="3.5703125" style="1" customWidth="1"/>
    <col min="12560" max="12560" width="5.42578125" style="1" customWidth="1"/>
    <col min="12561" max="12561" width="20.5703125" style="1" customWidth="1"/>
    <col min="12562" max="12562" width="37.7109375" style="1" customWidth="1"/>
    <col min="12563" max="12799" width="9.140625" style="1"/>
    <col min="12800" max="12800" width="14.7109375" style="1" customWidth="1"/>
    <col min="12801" max="12801" width="42" style="1" customWidth="1"/>
    <col min="12802" max="12802" width="5.7109375" style="1" customWidth="1"/>
    <col min="12803" max="12803" width="5" style="1" customWidth="1"/>
    <col min="12804" max="12804" width="3.7109375" style="1" customWidth="1"/>
    <col min="12805" max="12809" width="3.42578125" style="1" customWidth="1"/>
    <col min="12810" max="12815" width="3.5703125" style="1" customWidth="1"/>
    <col min="12816" max="12816" width="5.42578125" style="1" customWidth="1"/>
    <col min="12817" max="12817" width="20.5703125" style="1" customWidth="1"/>
    <col min="12818" max="12818" width="37.7109375" style="1" customWidth="1"/>
    <col min="12819" max="13055" width="9.140625" style="1"/>
    <col min="13056" max="13056" width="14.7109375" style="1" customWidth="1"/>
    <col min="13057" max="13057" width="42" style="1" customWidth="1"/>
    <col min="13058" max="13058" width="5.7109375" style="1" customWidth="1"/>
    <col min="13059" max="13059" width="5" style="1" customWidth="1"/>
    <col min="13060" max="13060" width="3.7109375" style="1" customWidth="1"/>
    <col min="13061" max="13065" width="3.42578125" style="1" customWidth="1"/>
    <col min="13066" max="13071" width="3.5703125" style="1" customWidth="1"/>
    <col min="13072" max="13072" width="5.42578125" style="1" customWidth="1"/>
    <col min="13073" max="13073" width="20.5703125" style="1" customWidth="1"/>
    <col min="13074" max="13074" width="37.7109375" style="1" customWidth="1"/>
    <col min="13075" max="13311" width="9.140625" style="1"/>
    <col min="13312" max="13312" width="14.7109375" style="1" customWidth="1"/>
    <col min="13313" max="13313" width="42" style="1" customWidth="1"/>
    <col min="13314" max="13314" width="5.7109375" style="1" customWidth="1"/>
    <col min="13315" max="13315" width="5" style="1" customWidth="1"/>
    <col min="13316" max="13316" width="3.7109375" style="1" customWidth="1"/>
    <col min="13317" max="13321" width="3.42578125" style="1" customWidth="1"/>
    <col min="13322" max="13327" width="3.5703125" style="1" customWidth="1"/>
    <col min="13328" max="13328" width="5.42578125" style="1" customWidth="1"/>
    <col min="13329" max="13329" width="20.5703125" style="1" customWidth="1"/>
    <col min="13330" max="13330" width="37.7109375" style="1" customWidth="1"/>
    <col min="13331" max="13567" width="9.140625" style="1"/>
    <col min="13568" max="13568" width="14.7109375" style="1" customWidth="1"/>
    <col min="13569" max="13569" width="42" style="1" customWidth="1"/>
    <col min="13570" max="13570" width="5.7109375" style="1" customWidth="1"/>
    <col min="13571" max="13571" width="5" style="1" customWidth="1"/>
    <col min="13572" max="13572" width="3.7109375" style="1" customWidth="1"/>
    <col min="13573" max="13577" width="3.42578125" style="1" customWidth="1"/>
    <col min="13578" max="13583" width="3.5703125" style="1" customWidth="1"/>
    <col min="13584" max="13584" width="5.42578125" style="1" customWidth="1"/>
    <col min="13585" max="13585" width="20.5703125" style="1" customWidth="1"/>
    <col min="13586" max="13586" width="37.7109375" style="1" customWidth="1"/>
    <col min="13587" max="13823" width="9.140625" style="1"/>
    <col min="13824" max="13824" width="14.7109375" style="1" customWidth="1"/>
    <col min="13825" max="13825" width="42" style="1" customWidth="1"/>
    <col min="13826" max="13826" width="5.7109375" style="1" customWidth="1"/>
    <col min="13827" max="13827" width="5" style="1" customWidth="1"/>
    <col min="13828" max="13828" width="3.7109375" style="1" customWidth="1"/>
    <col min="13829" max="13833" width="3.42578125" style="1" customWidth="1"/>
    <col min="13834" max="13839" width="3.5703125" style="1" customWidth="1"/>
    <col min="13840" max="13840" width="5.42578125" style="1" customWidth="1"/>
    <col min="13841" max="13841" width="20.5703125" style="1" customWidth="1"/>
    <col min="13842" max="13842" width="37.7109375" style="1" customWidth="1"/>
    <col min="13843" max="14079" width="9.140625" style="1"/>
    <col min="14080" max="14080" width="14.7109375" style="1" customWidth="1"/>
    <col min="14081" max="14081" width="42" style="1" customWidth="1"/>
    <col min="14082" max="14082" width="5.7109375" style="1" customWidth="1"/>
    <col min="14083" max="14083" width="5" style="1" customWidth="1"/>
    <col min="14084" max="14084" width="3.7109375" style="1" customWidth="1"/>
    <col min="14085" max="14089" width="3.42578125" style="1" customWidth="1"/>
    <col min="14090" max="14095" width="3.5703125" style="1" customWidth="1"/>
    <col min="14096" max="14096" width="5.42578125" style="1" customWidth="1"/>
    <col min="14097" max="14097" width="20.5703125" style="1" customWidth="1"/>
    <col min="14098" max="14098" width="37.7109375" style="1" customWidth="1"/>
    <col min="14099" max="14335" width="9.140625" style="1"/>
    <col min="14336" max="14336" width="14.7109375" style="1" customWidth="1"/>
    <col min="14337" max="14337" width="42" style="1" customWidth="1"/>
    <col min="14338" max="14338" width="5.7109375" style="1" customWidth="1"/>
    <col min="14339" max="14339" width="5" style="1" customWidth="1"/>
    <col min="14340" max="14340" width="3.7109375" style="1" customWidth="1"/>
    <col min="14341" max="14345" width="3.42578125" style="1" customWidth="1"/>
    <col min="14346" max="14351" width="3.5703125" style="1" customWidth="1"/>
    <col min="14352" max="14352" width="5.42578125" style="1" customWidth="1"/>
    <col min="14353" max="14353" width="20.5703125" style="1" customWidth="1"/>
    <col min="14354" max="14354" width="37.7109375" style="1" customWidth="1"/>
    <col min="14355" max="14591" width="9.140625" style="1"/>
    <col min="14592" max="14592" width="14.7109375" style="1" customWidth="1"/>
    <col min="14593" max="14593" width="42" style="1" customWidth="1"/>
    <col min="14594" max="14594" width="5.7109375" style="1" customWidth="1"/>
    <col min="14595" max="14595" width="5" style="1" customWidth="1"/>
    <col min="14596" max="14596" width="3.7109375" style="1" customWidth="1"/>
    <col min="14597" max="14601" width="3.42578125" style="1" customWidth="1"/>
    <col min="14602" max="14607" width="3.5703125" style="1" customWidth="1"/>
    <col min="14608" max="14608" width="5.42578125" style="1" customWidth="1"/>
    <col min="14609" max="14609" width="20.5703125" style="1" customWidth="1"/>
    <col min="14610" max="14610" width="37.7109375" style="1" customWidth="1"/>
    <col min="14611" max="14847" width="9.140625" style="1"/>
    <col min="14848" max="14848" width="14.7109375" style="1" customWidth="1"/>
    <col min="14849" max="14849" width="42" style="1" customWidth="1"/>
    <col min="14850" max="14850" width="5.7109375" style="1" customWidth="1"/>
    <col min="14851" max="14851" width="5" style="1" customWidth="1"/>
    <col min="14852" max="14852" width="3.7109375" style="1" customWidth="1"/>
    <col min="14853" max="14857" width="3.42578125" style="1" customWidth="1"/>
    <col min="14858" max="14863" width="3.5703125" style="1" customWidth="1"/>
    <col min="14864" max="14864" width="5.42578125" style="1" customWidth="1"/>
    <col min="14865" max="14865" width="20.5703125" style="1" customWidth="1"/>
    <col min="14866" max="14866" width="37.7109375" style="1" customWidth="1"/>
    <col min="14867" max="15103" width="9.140625" style="1"/>
    <col min="15104" max="15104" width="14.7109375" style="1" customWidth="1"/>
    <col min="15105" max="15105" width="42" style="1" customWidth="1"/>
    <col min="15106" max="15106" width="5.7109375" style="1" customWidth="1"/>
    <col min="15107" max="15107" width="5" style="1" customWidth="1"/>
    <col min="15108" max="15108" width="3.7109375" style="1" customWidth="1"/>
    <col min="15109" max="15113" width="3.42578125" style="1" customWidth="1"/>
    <col min="15114" max="15119" width="3.5703125" style="1" customWidth="1"/>
    <col min="15120" max="15120" width="5.42578125" style="1" customWidth="1"/>
    <col min="15121" max="15121" width="20.5703125" style="1" customWidth="1"/>
    <col min="15122" max="15122" width="37.7109375" style="1" customWidth="1"/>
    <col min="15123" max="15359" width="9.140625" style="1"/>
    <col min="15360" max="15360" width="14.7109375" style="1" customWidth="1"/>
    <col min="15361" max="15361" width="42" style="1" customWidth="1"/>
    <col min="15362" max="15362" width="5.7109375" style="1" customWidth="1"/>
    <col min="15363" max="15363" width="5" style="1" customWidth="1"/>
    <col min="15364" max="15364" width="3.7109375" style="1" customWidth="1"/>
    <col min="15365" max="15369" width="3.42578125" style="1" customWidth="1"/>
    <col min="15370" max="15375" width="3.5703125" style="1" customWidth="1"/>
    <col min="15376" max="15376" width="5.42578125" style="1" customWidth="1"/>
    <col min="15377" max="15377" width="20.5703125" style="1" customWidth="1"/>
    <col min="15378" max="15378" width="37.7109375" style="1" customWidth="1"/>
    <col min="15379" max="15615" width="9.140625" style="1"/>
    <col min="15616" max="15616" width="14.7109375" style="1" customWidth="1"/>
    <col min="15617" max="15617" width="42" style="1" customWidth="1"/>
    <col min="15618" max="15618" width="5.7109375" style="1" customWidth="1"/>
    <col min="15619" max="15619" width="5" style="1" customWidth="1"/>
    <col min="15620" max="15620" width="3.7109375" style="1" customWidth="1"/>
    <col min="15621" max="15625" width="3.42578125" style="1" customWidth="1"/>
    <col min="15626" max="15631" width="3.5703125" style="1" customWidth="1"/>
    <col min="15632" max="15632" width="5.42578125" style="1" customWidth="1"/>
    <col min="15633" max="15633" width="20.5703125" style="1" customWidth="1"/>
    <col min="15634" max="15634" width="37.7109375" style="1" customWidth="1"/>
    <col min="15635" max="15871" width="9.140625" style="1"/>
    <col min="15872" max="15872" width="14.7109375" style="1" customWidth="1"/>
    <col min="15873" max="15873" width="42" style="1" customWidth="1"/>
    <col min="15874" max="15874" width="5.7109375" style="1" customWidth="1"/>
    <col min="15875" max="15875" width="5" style="1" customWidth="1"/>
    <col min="15876" max="15876" width="3.7109375" style="1" customWidth="1"/>
    <col min="15877" max="15881" width="3.42578125" style="1" customWidth="1"/>
    <col min="15882" max="15887" width="3.5703125" style="1" customWidth="1"/>
    <col min="15888" max="15888" width="5.42578125" style="1" customWidth="1"/>
    <col min="15889" max="15889" width="20.5703125" style="1" customWidth="1"/>
    <col min="15890" max="15890" width="37.7109375" style="1" customWidth="1"/>
    <col min="15891" max="16127" width="9.140625" style="1"/>
    <col min="16128" max="16128" width="14.7109375" style="1" customWidth="1"/>
    <col min="16129" max="16129" width="42" style="1" customWidth="1"/>
    <col min="16130" max="16130" width="5.7109375" style="1" customWidth="1"/>
    <col min="16131" max="16131" width="5" style="1" customWidth="1"/>
    <col min="16132" max="16132" width="3.7109375" style="1" customWidth="1"/>
    <col min="16133" max="16137" width="3.42578125" style="1" customWidth="1"/>
    <col min="16138" max="16143" width="3.5703125" style="1" customWidth="1"/>
    <col min="16144" max="16144" width="5.42578125" style="1" customWidth="1"/>
    <col min="16145" max="16145" width="20.5703125" style="1" customWidth="1"/>
    <col min="16146" max="16146" width="37.7109375" style="1" customWidth="1"/>
    <col min="16147" max="16384" width="9.140625" style="1"/>
  </cols>
  <sheetData>
    <row r="1" spans="1:20" ht="23.25" customHeight="1" thickBot="1" x14ac:dyDescent="0.25">
      <c r="A1" s="218" t="s">
        <v>167</v>
      </c>
      <c r="B1" s="219"/>
      <c r="C1" s="219"/>
      <c r="D1" s="219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19"/>
      <c r="R1" s="219"/>
      <c r="S1" s="219"/>
      <c r="T1" s="203" t="s">
        <v>146</v>
      </c>
    </row>
    <row r="2" spans="1:20" ht="15.75" customHeight="1" thickBot="1" x14ac:dyDescent="0.25">
      <c r="A2" s="221" t="s">
        <v>0</v>
      </c>
      <c r="B2" s="224" t="s">
        <v>1</v>
      </c>
      <c r="C2" s="227" t="s">
        <v>2</v>
      </c>
      <c r="D2" s="230" t="s">
        <v>3</v>
      </c>
      <c r="E2" s="233" t="s">
        <v>4</v>
      </c>
      <c r="F2" s="234"/>
      <c r="G2" s="234"/>
      <c r="H2" s="234"/>
      <c r="I2" s="234"/>
      <c r="J2" s="235"/>
      <c r="K2" s="233" t="s">
        <v>5</v>
      </c>
      <c r="L2" s="234"/>
      <c r="M2" s="234"/>
      <c r="N2" s="234"/>
      <c r="O2" s="234"/>
      <c r="P2" s="235"/>
      <c r="Q2" s="236" t="s">
        <v>6</v>
      </c>
      <c r="R2" s="239" t="s">
        <v>7</v>
      </c>
      <c r="S2" s="242" t="s">
        <v>8</v>
      </c>
      <c r="T2" s="204"/>
    </row>
    <row r="3" spans="1:20" ht="14.25" customHeight="1" x14ac:dyDescent="0.2">
      <c r="A3" s="222"/>
      <c r="B3" s="225"/>
      <c r="C3" s="228"/>
      <c r="D3" s="231"/>
      <c r="E3" s="209">
        <v>1</v>
      </c>
      <c r="F3" s="210"/>
      <c r="G3" s="211" t="s">
        <v>9</v>
      </c>
      <c r="H3" s="210">
        <v>2</v>
      </c>
      <c r="I3" s="210"/>
      <c r="J3" s="215" t="s">
        <v>9</v>
      </c>
      <c r="K3" s="217">
        <v>3</v>
      </c>
      <c r="L3" s="210"/>
      <c r="M3" s="211" t="s">
        <v>9</v>
      </c>
      <c r="N3" s="210">
        <v>4</v>
      </c>
      <c r="O3" s="210"/>
      <c r="P3" s="215" t="s">
        <v>9</v>
      </c>
      <c r="Q3" s="237"/>
      <c r="R3" s="240"/>
      <c r="S3" s="243"/>
      <c r="T3" s="204"/>
    </row>
    <row r="4" spans="1:20" ht="16.5" customHeight="1" thickBot="1" x14ac:dyDescent="0.25">
      <c r="A4" s="223"/>
      <c r="B4" s="226"/>
      <c r="C4" s="229"/>
      <c r="D4" s="232"/>
      <c r="E4" s="2" t="s">
        <v>10</v>
      </c>
      <c r="F4" s="3" t="s">
        <v>11</v>
      </c>
      <c r="G4" s="212"/>
      <c r="H4" s="3" t="s">
        <v>10</v>
      </c>
      <c r="I4" s="3" t="s">
        <v>11</v>
      </c>
      <c r="J4" s="216"/>
      <c r="K4" s="4" t="s">
        <v>10</v>
      </c>
      <c r="L4" s="3" t="s">
        <v>11</v>
      </c>
      <c r="M4" s="212"/>
      <c r="N4" s="3" t="s">
        <v>10</v>
      </c>
      <c r="O4" s="3" t="s">
        <v>11</v>
      </c>
      <c r="P4" s="216"/>
      <c r="Q4" s="238"/>
      <c r="R4" s="241"/>
      <c r="S4" s="244"/>
      <c r="T4" s="204"/>
    </row>
    <row r="5" spans="1:20" ht="30" x14ac:dyDescent="0.2">
      <c r="A5" s="5"/>
      <c r="B5" s="6" t="s">
        <v>111</v>
      </c>
      <c r="C5" s="7"/>
      <c r="D5" s="8"/>
      <c r="E5" s="9"/>
      <c r="F5" s="10"/>
      <c r="G5" s="7">
        <v>5</v>
      </c>
      <c r="H5" s="7"/>
      <c r="I5" s="7"/>
      <c r="J5" s="11">
        <f>J6+J12</f>
        <v>20</v>
      </c>
      <c r="K5" s="12"/>
      <c r="L5" s="7"/>
      <c r="M5" s="7">
        <f>M6+M12</f>
        <v>5</v>
      </c>
      <c r="N5" s="7"/>
      <c r="O5" s="7"/>
      <c r="P5" s="8">
        <f>P6+P12</f>
        <v>0</v>
      </c>
      <c r="Q5" s="13">
        <f>Q6+Q12</f>
        <v>39</v>
      </c>
      <c r="R5" s="5"/>
      <c r="S5" s="141"/>
      <c r="T5" s="204"/>
    </row>
    <row r="6" spans="1:20" x14ac:dyDescent="0.2">
      <c r="A6" s="14"/>
      <c r="B6" s="15" t="s">
        <v>113</v>
      </c>
      <c r="C6" s="16"/>
      <c r="D6" s="17"/>
      <c r="E6" s="18"/>
      <c r="F6" s="16"/>
      <c r="G6" s="19">
        <f>SUM(G7:G11)</f>
        <v>5</v>
      </c>
      <c r="H6" s="19"/>
      <c r="I6" s="19"/>
      <c r="J6" s="19">
        <f>SUM(J8:J11)</f>
        <v>20</v>
      </c>
      <c r="K6" s="20"/>
      <c r="L6" s="19"/>
      <c r="M6" s="19">
        <f>SUM(M9:M11)</f>
        <v>0</v>
      </c>
      <c r="N6" s="16"/>
      <c r="O6" s="16"/>
      <c r="P6" s="133">
        <v>0</v>
      </c>
      <c r="Q6" s="139">
        <f>SUM(G6:P6)</f>
        <v>25</v>
      </c>
      <c r="R6" s="131"/>
      <c r="S6" s="192"/>
      <c r="T6" s="204"/>
    </row>
    <row r="7" spans="1:20" x14ac:dyDescent="0.2">
      <c r="A7" s="22" t="s">
        <v>38</v>
      </c>
      <c r="B7" s="23" t="s">
        <v>67</v>
      </c>
      <c r="C7" s="24" t="s">
        <v>13</v>
      </c>
      <c r="D7" s="25" t="s">
        <v>14</v>
      </c>
      <c r="E7" s="26">
        <v>2</v>
      </c>
      <c r="F7" s="24">
        <v>2</v>
      </c>
      <c r="G7" s="121">
        <v>5</v>
      </c>
      <c r="H7" s="24"/>
      <c r="I7" s="24"/>
      <c r="J7" s="123"/>
      <c r="K7" s="29"/>
      <c r="L7" s="24"/>
      <c r="M7" s="121"/>
      <c r="N7" s="24"/>
      <c r="O7" s="24"/>
      <c r="P7" s="130"/>
      <c r="Q7" s="124">
        <v>5</v>
      </c>
      <c r="R7" s="134" t="s">
        <v>108</v>
      </c>
      <c r="S7" s="137" t="s">
        <v>39</v>
      </c>
      <c r="T7" s="204"/>
    </row>
    <row r="8" spans="1:20" x14ac:dyDescent="0.2">
      <c r="A8" s="22" t="s">
        <v>23</v>
      </c>
      <c r="B8" s="32" t="s">
        <v>63</v>
      </c>
      <c r="C8" s="24" t="s">
        <v>13</v>
      </c>
      <c r="D8" s="25" t="s">
        <v>14</v>
      </c>
      <c r="E8" s="26"/>
      <c r="F8" s="24"/>
      <c r="G8" s="27"/>
      <c r="H8" s="24">
        <v>2</v>
      </c>
      <c r="I8" s="24">
        <v>2</v>
      </c>
      <c r="J8" s="28">
        <v>5</v>
      </c>
      <c r="K8" s="29"/>
      <c r="L8" s="24"/>
      <c r="M8" s="27"/>
      <c r="N8" s="24"/>
      <c r="O8" s="24"/>
      <c r="P8" s="30"/>
      <c r="Q8" s="31">
        <v>5</v>
      </c>
      <c r="R8" s="134" t="s">
        <v>24</v>
      </c>
      <c r="S8" s="137" t="s">
        <v>25</v>
      </c>
      <c r="T8" s="204"/>
    </row>
    <row r="9" spans="1:20" x14ac:dyDescent="0.2">
      <c r="A9" s="22" t="s">
        <v>17</v>
      </c>
      <c r="B9" s="23" t="s">
        <v>61</v>
      </c>
      <c r="C9" s="24" t="s">
        <v>13</v>
      </c>
      <c r="D9" s="25" t="s">
        <v>14</v>
      </c>
      <c r="E9" s="26"/>
      <c r="F9" s="24"/>
      <c r="G9" s="27"/>
      <c r="H9" s="24">
        <v>2</v>
      </c>
      <c r="I9" s="24">
        <v>2</v>
      </c>
      <c r="J9" s="28">
        <v>5</v>
      </c>
      <c r="K9" s="29"/>
      <c r="L9" s="24"/>
      <c r="M9" s="27"/>
      <c r="N9" s="24"/>
      <c r="O9" s="24"/>
      <c r="P9" s="30"/>
      <c r="Q9" s="31">
        <v>5</v>
      </c>
      <c r="R9" s="134" t="s">
        <v>18</v>
      </c>
      <c r="S9" s="137" t="s">
        <v>19</v>
      </c>
      <c r="T9" s="204"/>
    </row>
    <row r="10" spans="1:20" x14ac:dyDescent="0.2">
      <c r="A10" s="22" t="s">
        <v>20</v>
      </c>
      <c r="B10" s="23" t="s">
        <v>62</v>
      </c>
      <c r="C10" s="24" t="s">
        <v>13</v>
      </c>
      <c r="D10" s="25" t="s">
        <v>14</v>
      </c>
      <c r="E10" s="26"/>
      <c r="F10" s="24"/>
      <c r="G10" s="121"/>
      <c r="H10" s="24">
        <v>2</v>
      </c>
      <c r="I10" s="24">
        <v>2</v>
      </c>
      <c r="J10" s="123">
        <v>5</v>
      </c>
      <c r="K10" s="29"/>
      <c r="L10" s="24"/>
      <c r="M10" s="121"/>
      <c r="N10" s="24"/>
      <c r="O10" s="24"/>
      <c r="P10" s="130"/>
      <c r="Q10" s="124">
        <v>5</v>
      </c>
      <c r="R10" s="134" t="s">
        <v>21</v>
      </c>
      <c r="S10" s="137" t="s">
        <v>22</v>
      </c>
      <c r="T10" s="204"/>
    </row>
    <row r="11" spans="1:20" x14ac:dyDescent="0.2">
      <c r="A11" s="91" t="s">
        <v>26</v>
      </c>
      <c r="B11" s="23" t="s">
        <v>64</v>
      </c>
      <c r="C11" s="92" t="s">
        <v>13</v>
      </c>
      <c r="D11" s="93" t="s">
        <v>14</v>
      </c>
      <c r="E11" s="94"/>
      <c r="F11" s="95"/>
      <c r="G11" s="122"/>
      <c r="H11" s="24">
        <v>2</v>
      </c>
      <c r="I11" s="24">
        <v>2</v>
      </c>
      <c r="J11" s="123">
        <v>5</v>
      </c>
      <c r="K11" s="29"/>
      <c r="L11" s="24"/>
      <c r="M11" s="121"/>
      <c r="N11" s="24"/>
      <c r="O11" s="24"/>
      <c r="P11" s="130"/>
      <c r="Q11" s="124">
        <v>5</v>
      </c>
      <c r="R11" s="134" t="s">
        <v>27</v>
      </c>
      <c r="S11" s="137" t="s">
        <v>28</v>
      </c>
      <c r="T11" s="204"/>
    </row>
    <row r="12" spans="1:20" ht="25.5" x14ac:dyDescent="0.2">
      <c r="A12" s="33"/>
      <c r="B12" s="15" t="s">
        <v>112</v>
      </c>
      <c r="C12" s="16"/>
      <c r="D12" s="17"/>
      <c r="E12" s="18"/>
      <c r="F12" s="19"/>
      <c r="G12" s="19">
        <v>9</v>
      </c>
      <c r="H12" s="19"/>
      <c r="I12" s="19"/>
      <c r="J12" s="19">
        <v>0</v>
      </c>
      <c r="K12" s="19"/>
      <c r="L12" s="19"/>
      <c r="M12" s="19">
        <v>5</v>
      </c>
      <c r="N12" s="19"/>
      <c r="O12" s="19"/>
      <c r="P12" s="19">
        <v>0</v>
      </c>
      <c r="Q12" s="21">
        <v>14</v>
      </c>
      <c r="R12" s="135" t="s">
        <v>124</v>
      </c>
      <c r="S12" s="192"/>
      <c r="T12" s="204"/>
    </row>
    <row r="13" spans="1:20" x14ac:dyDescent="0.2">
      <c r="A13" s="22" t="s">
        <v>12</v>
      </c>
      <c r="B13" s="23" t="s">
        <v>60</v>
      </c>
      <c r="C13" s="24" t="s">
        <v>115</v>
      </c>
      <c r="D13" s="25" t="s">
        <v>14</v>
      </c>
      <c r="E13" s="138">
        <v>2</v>
      </c>
      <c r="F13" s="39">
        <v>2</v>
      </c>
      <c r="G13" s="126">
        <v>5</v>
      </c>
      <c r="H13" s="40"/>
      <c r="I13" s="40"/>
      <c r="J13" s="128"/>
      <c r="K13" s="41"/>
      <c r="L13" s="40"/>
      <c r="M13" s="126"/>
      <c r="N13" s="40"/>
      <c r="O13" s="40"/>
      <c r="P13" s="128"/>
      <c r="Q13" s="129">
        <v>5</v>
      </c>
      <c r="R13" s="136" t="s">
        <v>15</v>
      </c>
      <c r="S13" s="193" t="s">
        <v>16</v>
      </c>
      <c r="T13" s="204"/>
    </row>
    <row r="14" spans="1:20" x14ac:dyDescent="0.2">
      <c r="A14" s="22" t="s">
        <v>29</v>
      </c>
      <c r="B14" s="23" t="s">
        <v>65</v>
      </c>
      <c r="C14" s="24" t="s">
        <v>115</v>
      </c>
      <c r="D14" s="25" t="s">
        <v>14</v>
      </c>
      <c r="E14" s="42">
        <v>2</v>
      </c>
      <c r="F14" s="34">
        <v>2</v>
      </c>
      <c r="G14" s="37">
        <v>5</v>
      </c>
      <c r="H14" s="34"/>
      <c r="I14" s="34"/>
      <c r="J14" s="35"/>
      <c r="K14" s="36"/>
      <c r="L14" s="34"/>
      <c r="M14" s="37"/>
      <c r="N14" s="34"/>
      <c r="O14" s="34"/>
      <c r="P14" s="35"/>
      <c r="Q14" s="38">
        <v>5</v>
      </c>
      <c r="R14" s="134" t="s">
        <v>31</v>
      </c>
      <c r="S14" s="137" t="s">
        <v>32</v>
      </c>
      <c r="T14" s="204"/>
    </row>
    <row r="15" spans="1:20" x14ac:dyDescent="0.2">
      <c r="A15" s="22" t="s">
        <v>33</v>
      </c>
      <c r="B15" s="96" t="s">
        <v>66</v>
      </c>
      <c r="C15" s="24" t="s">
        <v>115</v>
      </c>
      <c r="D15" s="25" t="s">
        <v>14</v>
      </c>
      <c r="E15" s="42">
        <v>2</v>
      </c>
      <c r="F15" s="34">
        <v>2</v>
      </c>
      <c r="G15" s="125">
        <v>5</v>
      </c>
      <c r="H15" s="34"/>
      <c r="I15" s="34"/>
      <c r="J15" s="127"/>
      <c r="K15" s="36">
        <v>2</v>
      </c>
      <c r="L15" s="34">
        <v>2</v>
      </c>
      <c r="M15" s="125">
        <v>5</v>
      </c>
      <c r="N15" s="34"/>
      <c r="O15" s="34"/>
      <c r="P15" s="127"/>
      <c r="Q15" s="124">
        <v>5</v>
      </c>
      <c r="R15" s="134" t="s">
        <v>34</v>
      </c>
      <c r="S15" s="137" t="s">
        <v>35</v>
      </c>
      <c r="T15" s="204"/>
    </row>
    <row r="16" spans="1:20" x14ac:dyDescent="0.2">
      <c r="A16" s="22" t="s">
        <v>117</v>
      </c>
      <c r="B16" s="96" t="s">
        <v>114</v>
      </c>
      <c r="C16" s="24" t="s">
        <v>115</v>
      </c>
      <c r="D16" s="25" t="s">
        <v>53</v>
      </c>
      <c r="E16" s="42"/>
      <c r="F16" s="34"/>
      <c r="G16" s="125"/>
      <c r="H16" s="34">
        <v>0</v>
      </c>
      <c r="I16" s="34">
        <v>2</v>
      </c>
      <c r="J16" s="127">
        <v>3</v>
      </c>
      <c r="K16" s="36"/>
      <c r="L16" s="34"/>
      <c r="M16" s="125"/>
      <c r="N16" s="34">
        <v>0</v>
      </c>
      <c r="O16" s="34">
        <v>2</v>
      </c>
      <c r="P16" s="127">
        <v>3</v>
      </c>
      <c r="Q16" s="124">
        <v>3</v>
      </c>
      <c r="R16" s="134" t="s">
        <v>116</v>
      </c>
      <c r="S16" s="137" t="s">
        <v>122</v>
      </c>
      <c r="T16" s="204"/>
    </row>
    <row r="17" spans="1:20" x14ac:dyDescent="0.2">
      <c r="A17" s="22" t="s">
        <v>127</v>
      </c>
      <c r="B17" s="96" t="s">
        <v>118</v>
      </c>
      <c r="C17" s="24" t="s">
        <v>115</v>
      </c>
      <c r="D17" s="25" t="s">
        <v>14</v>
      </c>
      <c r="E17" s="42"/>
      <c r="F17" s="34"/>
      <c r="G17" s="125"/>
      <c r="H17" s="34">
        <v>2</v>
      </c>
      <c r="I17" s="34">
        <v>0</v>
      </c>
      <c r="J17" s="127">
        <v>3</v>
      </c>
      <c r="K17" s="36"/>
      <c r="L17" s="34"/>
      <c r="M17" s="125"/>
      <c r="N17" s="34">
        <v>2</v>
      </c>
      <c r="O17" s="34">
        <v>0</v>
      </c>
      <c r="P17" s="127">
        <v>3</v>
      </c>
      <c r="Q17" s="124">
        <v>3</v>
      </c>
      <c r="R17" s="136" t="s">
        <v>120</v>
      </c>
      <c r="S17" s="193" t="s">
        <v>37</v>
      </c>
      <c r="T17" s="204"/>
    </row>
    <row r="18" spans="1:20" ht="13.5" thickBot="1" x14ac:dyDescent="0.25">
      <c r="A18" s="22" t="s">
        <v>126</v>
      </c>
      <c r="B18" s="96" t="s">
        <v>119</v>
      </c>
      <c r="C18" s="24" t="s">
        <v>115</v>
      </c>
      <c r="D18" s="25" t="s">
        <v>14</v>
      </c>
      <c r="E18" s="42">
        <v>2</v>
      </c>
      <c r="F18" s="34">
        <v>1</v>
      </c>
      <c r="G18" s="125">
        <v>4</v>
      </c>
      <c r="H18" s="34">
        <v>2</v>
      </c>
      <c r="I18" s="34">
        <v>1</v>
      </c>
      <c r="J18" s="127">
        <v>4</v>
      </c>
      <c r="K18" s="36">
        <v>2</v>
      </c>
      <c r="L18" s="34">
        <v>1</v>
      </c>
      <c r="M18" s="125">
        <v>4</v>
      </c>
      <c r="N18" s="34">
        <v>2</v>
      </c>
      <c r="O18" s="34">
        <v>1</v>
      </c>
      <c r="P18" s="127">
        <v>4</v>
      </c>
      <c r="Q18" s="124">
        <v>4</v>
      </c>
      <c r="R18" s="136" t="s">
        <v>49</v>
      </c>
      <c r="S18" s="194" t="s">
        <v>37</v>
      </c>
      <c r="T18" s="204"/>
    </row>
    <row r="19" spans="1:20" ht="13.5" thickBot="1" x14ac:dyDescent="0.25">
      <c r="A19" s="43"/>
      <c r="B19" s="44"/>
      <c r="C19" s="45"/>
      <c r="D19" s="45"/>
      <c r="E19" s="45"/>
      <c r="F19" s="45"/>
      <c r="G19" s="45"/>
      <c r="H19" s="45"/>
      <c r="I19" s="45"/>
      <c r="J19" s="45"/>
      <c r="K19" s="46"/>
      <c r="L19" s="46"/>
      <c r="M19" s="46"/>
      <c r="N19" s="46"/>
      <c r="O19" s="46"/>
      <c r="P19" s="46"/>
      <c r="Q19" s="47"/>
      <c r="R19" s="46"/>
      <c r="S19" s="46"/>
      <c r="T19" s="204"/>
    </row>
    <row r="20" spans="1:20" ht="26.25" x14ac:dyDescent="0.25">
      <c r="A20" s="48"/>
      <c r="B20" s="132" t="s">
        <v>123</v>
      </c>
      <c r="C20" s="49"/>
      <c r="D20" s="50"/>
      <c r="E20" s="51"/>
      <c r="F20" s="52"/>
      <c r="G20" s="53"/>
      <c r="H20" s="52"/>
      <c r="I20" s="52"/>
      <c r="J20" s="53"/>
      <c r="K20" s="54"/>
      <c r="L20" s="55"/>
      <c r="M20" s="53"/>
      <c r="N20" s="56"/>
      <c r="O20" s="56"/>
      <c r="P20" s="53"/>
      <c r="Q20" s="13">
        <f>SUM(Q21:Q32)</f>
        <v>60</v>
      </c>
      <c r="R20" s="56"/>
      <c r="S20" s="141"/>
      <c r="T20" s="206" t="s">
        <v>153</v>
      </c>
    </row>
    <row r="21" spans="1:20" s="250" customFormat="1" ht="16.5" customHeight="1" x14ac:dyDescent="0.25">
      <c r="A21" s="246" t="s">
        <v>160</v>
      </c>
      <c r="B21" s="149" t="s">
        <v>147</v>
      </c>
      <c r="C21" s="150" t="s">
        <v>48</v>
      </c>
      <c r="D21" s="151" t="s">
        <v>14</v>
      </c>
      <c r="E21" s="152">
        <v>2</v>
      </c>
      <c r="F21" s="150">
        <v>2</v>
      </c>
      <c r="G21" s="150">
        <v>5</v>
      </c>
      <c r="H21" s="153"/>
      <c r="I21" s="150"/>
      <c r="J21" s="150"/>
      <c r="K21" s="152"/>
      <c r="L21" s="150"/>
      <c r="M21" s="150"/>
      <c r="N21" s="153"/>
      <c r="O21" s="150"/>
      <c r="P21" s="150"/>
      <c r="Q21" s="154">
        <v>5</v>
      </c>
      <c r="R21" s="142" t="s">
        <v>36</v>
      </c>
      <c r="S21" s="195" t="s">
        <v>148</v>
      </c>
      <c r="T21" s="251" t="s">
        <v>152</v>
      </c>
    </row>
    <row r="22" spans="1:20" s="250" customFormat="1" ht="16.5" customHeight="1" x14ac:dyDescent="0.25">
      <c r="A22" s="148" t="s">
        <v>161</v>
      </c>
      <c r="B22" s="149" t="s">
        <v>149</v>
      </c>
      <c r="C22" s="150" t="s">
        <v>13</v>
      </c>
      <c r="D22" s="151" t="s">
        <v>14</v>
      </c>
      <c r="E22" s="152">
        <v>2</v>
      </c>
      <c r="F22" s="150">
        <v>2</v>
      </c>
      <c r="G22" s="150">
        <v>5</v>
      </c>
      <c r="H22" s="153"/>
      <c r="I22" s="150"/>
      <c r="J22" s="150"/>
      <c r="K22" s="152"/>
      <c r="L22" s="150"/>
      <c r="M22" s="150"/>
      <c r="N22" s="153"/>
      <c r="O22" s="150"/>
      <c r="P22" s="150"/>
      <c r="Q22" s="154">
        <v>5</v>
      </c>
      <c r="R22" s="142"/>
      <c r="S22" s="195"/>
      <c r="T22" s="251" t="s">
        <v>150</v>
      </c>
    </row>
    <row r="23" spans="1:20" s="250" customFormat="1" ht="16.5" customHeight="1" x14ac:dyDescent="0.25">
      <c r="A23" s="148" t="s">
        <v>134</v>
      </c>
      <c r="B23" s="149" t="s">
        <v>139</v>
      </c>
      <c r="C23" s="150" t="s">
        <v>48</v>
      </c>
      <c r="D23" s="151" t="s">
        <v>14</v>
      </c>
      <c r="E23" s="152">
        <v>2</v>
      </c>
      <c r="F23" s="150">
        <v>2</v>
      </c>
      <c r="G23" s="150">
        <v>5</v>
      </c>
      <c r="H23" s="153"/>
      <c r="I23" s="150"/>
      <c r="J23" s="150"/>
      <c r="K23" s="152"/>
      <c r="L23" s="150"/>
      <c r="M23" s="150"/>
      <c r="N23" s="153"/>
      <c r="O23" s="150"/>
      <c r="P23" s="150"/>
      <c r="Q23" s="154">
        <v>5</v>
      </c>
      <c r="R23" s="142" t="s">
        <v>49</v>
      </c>
      <c r="S23" s="195" t="s">
        <v>129</v>
      </c>
      <c r="T23" s="251" t="s">
        <v>154</v>
      </c>
    </row>
    <row r="24" spans="1:20" s="250" customFormat="1" ht="16.5" customHeight="1" x14ac:dyDescent="0.25">
      <c r="A24" s="148" t="s">
        <v>128</v>
      </c>
      <c r="B24" s="155" t="s">
        <v>140</v>
      </c>
      <c r="C24" s="150" t="s">
        <v>13</v>
      </c>
      <c r="D24" s="151" t="s">
        <v>14</v>
      </c>
      <c r="E24" s="152"/>
      <c r="F24" s="150"/>
      <c r="G24" s="150"/>
      <c r="H24" s="150">
        <v>2</v>
      </c>
      <c r="I24" s="156">
        <v>2</v>
      </c>
      <c r="J24" s="151">
        <v>5</v>
      </c>
      <c r="K24" s="152"/>
      <c r="L24" s="150"/>
      <c r="M24" s="150"/>
      <c r="N24" s="150"/>
      <c r="O24" s="150"/>
      <c r="P24" s="157"/>
      <c r="Q24" s="154">
        <v>5</v>
      </c>
      <c r="R24" s="142" t="s">
        <v>41</v>
      </c>
      <c r="S24" s="195" t="s">
        <v>129</v>
      </c>
      <c r="T24" s="251" t="s">
        <v>155</v>
      </c>
    </row>
    <row r="25" spans="1:20" s="250" customFormat="1" ht="16.5" customHeight="1" x14ac:dyDescent="0.25">
      <c r="A25" s="148" t="s">
        <v>130</v>
      </c>
      <c r="B25" s="158" t="s">
        <v>141</v>
      </c>
      <c r="C25" s="159" t="s">
        <v>13</v>
      </c>
      <c r="D25" s="160" t="s">
        <v>14</v>
      </c>
      <c r="E25" s="161"/>
      <c r="F25" s="159"/>
      <c r="G25" s="162"/>
      <c r="H25" s="159">
        <v>2</v>
      </c>
      <c r="I25" s="163">
        <v>2</v>
      </c>
      <c r="J25" s="164">
        <v>5</v>
      </c>
      <c r="K25" s="165"/>
      <c r="L25" s="166"/>
      <c r="M25" s="166"/>
      <c r="N25" s="159"/>
      <c r="O25" s="159"/>
      <c r="P25" s="167"/>
      <c r="Q25" s="168">
        <v>5</v>
      </c>
      <c r="R25" s="143" t="s">
        <v>42</v>
      </c>
      <c r="S25" s="196" t="s">
        <v>131</v>
      </c>
      <c r="T25" s="252" t="s">
        <v>156</v>
      </c>
    </row>
    <row r="26" spans="1:20" s="250" customFormat="1" ht="16.5" customHeight="1" x14ac:dyDescent="0.25">
      <c r="A26" s="246" t="s">
        <v>107</v>
      </c>
      <c r="B26" s="247" t="s">
        <v>43</v>
      </c>
      <c r="C26" s="34" t="s">
        <v>13</v>
      </c>
      <c r="D26" s="68" t="s">
        <v>14</v>
      </c>
      <c r="E26" s="42"/>
      <c r="F26" s="34"/>
      <c r="G26" s="125"/>
      <c r="H26" s="34"/>
      <c r="I26" s="34"/>
      <c r="J26" s="127"/>
      <c r="K26" s="36">
        <v>2</v>
      </c>
      <c r="L26" s="34">
        <v>2</v>
      </c>
      <c r="M26" s="125">
        <v>5</v>
      </c>
      <c r="N26" s="34"/>
      <c r="O26" s="34"/>
      <c r="P26" s="127"/>
      <c r="Q26" s="253">
        <v>5</v>
      </c>
      <c r="R26" s="248" t="s">
        <v>44</v>
      </c>
      <c r="S26" s="249" t="s">
        <v>37</v>
      </c>
      <c r="T26" s="67"/>
    </row>
    <row r="27" spans="1:20" s="250" customFormat="1" ht="16.5" customHeight="1" x14ac:dyDescent="0.25">
      <c r="A27" s="148" t="s">
        <v>132</v>
      </c>
      <c r="B27" s="169" t="s">
        <v>142</v>
      </c>
      <c r="C27" s="170" t="s">
        <v>48</v>
      </c>
      <c r="D27" s="171" t="s">
        <v>14</v>
      </c>
      <c r="E27" s="172"/>
      <c r="F27" s="170"/>
      <c r="G27" s="173"/>
      <c r="H27" s="170"/>
      <c r="I27" s="170"/>
      <c r="J27" s="174"/>
      <c r="K27" s="172">
        <v>2</v>
      </c>
      <c r="L27" s="170">
        <v>2</v>
      </c>
      <c r="M27" s="173">
        <v>5</v>
      </c>
      <c r="N27" s="170" t="s">
        <v>30</v>
      </c>
      <c r="O27" s="170" t="s">
        <v>30</v>
      </c>
      <c r="P27" s="174"/>
      <c r="Q27" s="175">
        <v>5</v>
      </c>
      <c r="R27" s="144" t="s">
        <v>40</v>
      </c>
      <c r="S27" s="197" t="s">
        <v>133</v>
      </c>
      <c r="T27" s="254" t="s">
        <v>157</v>
      </c>
    </row>
    <row r="28" spans="1:20" s="250" customFormat="1" ht="16.5" customHeight="1" x14ac:dyDescent="0.25">
      <c r="A28" s="97" t="s">
        <v>45</v>
      </c>
      <c r="B28" s="255" t="s">
        <v>46</v>
      </c>
      <c r="C28" s="98" t="s">
        <v>13</v>
      </c>
      <c r="D28" s="99" t="s">
        <v>14</v>
      </c>
      <c r="E28" s="42"/>
      <c r="F28" s="34"/>
      <c r="G28" s="125"/>
      <c r="H28" s="34"/>
      <c r="I28" s="34"/>
      <c r="J28" s="127"/>
      <c r="K28" s="36">
        <v>2</v>
      </c>
      <c r="L28" s="34">
        <v>2</v>
      </c>
      <c r="M28" s="125">
        <v>5</v>
      </c>
      <c r="N28" s="34"/>
      <c r="O28" s="34"/>
      <c r="P28" s="127"/>
      <c r="Q28" s="253">
        <v>5</v>
      </c>
      <c r="R28" s="248" t="s">
        <v>47</v>
      </c>
      <c r="S28" s="249" t="s">
        <v>22</v>
      </c>
      <c r="T28" s="67"/>
    </row>
    <row r="29" spans="1:20" s="250" customFormat="1" ht="16.5" customHeight="1" x14ac:dyDescent="0.25">
      <c r="A29" s="148" t="s">
        <v>135</v>
      </c>
      <c r="B29" s="149" t="s">
        <v>143</v>
      </c>
      <c r="C29" s="176" t="s">
        <v>48</v>
      </c>
      <c r="D29" s="177" t="s">
        <v>14</v>
      </c>
      <c r="E29" s="178"/>
      <c r="F29" s="176"/>
      <c r="G29" s="176"/>
      <c r="H29" s="176"/>
      <c r="I29" s="176"/>
      <c r="J29" s="177"/>
      <c r="K29" s="178">
        <v>2</v>
      </c>
      <c r="L29" s="176">
        <v>2</v>
      </c>
      <c r="M29" s="176">
        <v>5</v>
      </c>
      <c r="N29" s="179"/>
      <c r="O29" s="176"/>
      <c r="P29" s="176"/>
      <c r="Q29" s="180">
        <v>5</v>
      </c>
      <c r="R29" s="145" t="s">
        <v>50</v>
      </c>
      <c r="S29" s="198" t="s">
        <v>136</v>
      </c>
      <c r="T29" s="251" t="s">
        <v>158</v>
      </c>
    </row>
    <row r="30" spans="1:20" s="250" customFormat="1" ht="16.5" customHeight="1" x14ac:dyDescent="0.25">
      <c r="A30" s="246" t="s">
        <v>51</v>
      </c>
      <c r="B30" s="247" t="s">
        <v>52</v>
      </c>
      <c r="C30" s="34" t="s">
        <v>48</v>
      </c>
      <c r="D30" s="68" t="s">
        <v>53</v>
      </c>
      <c r="E30" s="42"/>
      <c r="F30" s="34"/>
      <c r="G30" s="125"/>
      <c r="H30" s="34"/>
      <c r="I30" s="34"/>
      <c r="J30" s="256"/>
      <c r="K30" s="42"/>
      <c r="L30" s="34"/>
      <c r="M30" s="125"/>
      <c r="N30" s="34">
        <v>2</v>
      </c>
      <c r="O30" s="34">
        <v>2</v>
      </c>
      <c r="P30" s="256">
        <v>5</v>
      </c>
      <c r="Q30" s="253">
        <v>5</v>
      </c>
      <c r="R30" s="249" t="s">
        <v>36</v>
      </c>
      <c r="S30" s="249" t="s">
        <v>37</v>
      </c>
      <c r="T30" s="67"/>
    </row>
    <row r="31" spans="1:20" s="250" customFormat="1" ht="16.5" customHeight="1" x14ac:dyDescent="0.25">
      <c r="A31" s="148" t="s">
        <v>138</v>
      </c>
      <c r="B31" s="181" t="s">
        <v>144</v>
      </c>
      <c r="C31" s="182" t="s">
        <v>48</v>
      </c>
      <c r="D31" s="183" t="s">
        <v>14</v>
      </c>
      <c r="E31" s="184"/>
      <c r="F31" s="182"/>
      <c r="G31" s="182"/>
      <c r="H31" s="182"/>
      <c r="I31" s="182"/>
      <c r="J31" s="183"/>
      <c r="K31" s="184"/>
      <c r="L31" s="182"/>
      <c r="M31" s="182"/>
      <c r="N31" s="182">
        <v>2</v>
      </c>
      <c r="O31" s="182">
        <v>2</v>
      </c>
      <c r="P31" s="183">
        <v>5</v>
      </c>
      <c r="Q31" s="185">
        <v>5</v>
      </c>
      <c r="R31" s="146" t="s">
        <v>54</v>
      </c>
      <c r="S31" s="199" t="s">
        <v>133</v>
      </c>
      <c r="T31" s="257" t="s">
        <v>159</v>
      </c>
    </row>
    <row r="32" spans="1:20" s="250" customFormat="1" ht="16.5" customHeight="1" thickBot="1" x14ac:dyDescent="0.3">
      <c r="A32" s="186" t="s">
        <v>137</v>
      </c>
      <c r="B32" s="187" t="s">
        <v>145</v>
      </c>
      <c r="C32" s="188" t="s">
        <v>48</v>
      </c>
      <c r="D32" s="189" t="s">
        <v>14</v>
      </c>
      <c r="E32" s="190"/>
      <c r="F32" s="188"/>
      <c r="G32" s="188"/>
      <c r="H32" s="188"/>
      <c r="I32" s="188"/>
      <c r="J32" s="189"/>
      <c r="K32" s="190"/>
      <c r="L32" s="188"/>
      <c r="M32" s="188"/>
      <c r="N32" s="188">
        <v>2</v>
      </c>
      <c r="O32" s="188">
        <v>2</v>
      </c>
      <c r="P32" s="189">
        <v>5</v>
      </c>
      <c r="Q32" s="191">
        <v>5</v>
      </c>
      <c r="R32" s="147" t="s">
        <v>55</v>
      </c>
      <c r="S32" s="245" t="s">
        <v>37</v>
      </c>
      <c r="T32" s="258" t="s">
        <v>151</v>
      </c>
    </row>
    <row r="33" spans="1:21" ht="13.5" thickBot="1" x14ac:dyDescent="0.25">
      <c r="A33" s="43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7"/>
      <c r="R33" s="44"/>
      <c r="S33" s="200"/>
      <c r="T33" s="204"/>
    </row>
    <row r="34" spans="1:21" ht="15" x14ac:dyDescent="0.25">
      <c r="A34" s="57"/>
      <c r="B34" s="58" t="s">
        <v>56</v>
      </c>
      <c r="C34" s="59"/>
      <c r="D34" s="60"/>
      <c r="E34" s="54"/>
      <c r="F34" s="55"/>
      <c r="G34" s="55"/>
      <c r="H34" s="55"/>
      <c r="I34" s="55"/>
      <c r="J34" s="61"/>
      <c r="K34" s="62"/>
      <c r="L34" s="63"/>
      <c r="M34" s="59">
        <v>5</v>
      </c>
      <c r="N34" s="59"/>
      <c r="O34" s="59"/>
      <c r="P34" s="64">
        <v>10</v>
      </c>
      <c r="Q34" s="65">
        <v>15</v>
      </c>
      <c r="R34" s="66"/>
      <c r="S34" s="201"/>
      <c r="T34" s="204"/>
    </row>
    <row r="35" spans="1:21" ht="22.5" x14ac:dyDescent="0.2">
      <c r="A35" s="275" t="s">
        <v>162</v>
      </c>
      <c r="B35" s="260" t="s">
        <v>163</v>
      </c>
      <c r="C35" s="261" t="s">
        <v>48</v>
      </c>
      <c r="D35" s="262" t="s">
        <v>53</v>
      </c>
      <c r="E35" s="263"/>
      <c r="F35" s="264"/>
      <c r="G35" s="265"/>
      <c r="H35" s="264"/>
      <c r="I35" s="264"/>
      <c r="J35" s="266"/>
      <c r="K35" s="267">
        <v>0</v>
      </c>
      <c r="L35" s="261">
        <v>4</v>
      </c>
      <c r="M35" s="268">
        <v>5</v>
      </c>
      <c r="N35" s="261"/>
      <c r="O35" s="261"/>
      <c r="P35" s="269"/>
      <c r="Q35" s="270">
        <v>5</v>
      </c>
      <c r="R35" s="273" t="s">
        <v>57</v>
      </c>
      <c r="S35" s="271" t="s">
        <v>37</v>
      </c>
      <c r="T35" s="259" t="s">
        <v>164</v>
      </c>
      <c r="U35" s="274"/>
    </row>
    <row r="36" spans="1:21" ht="23.25" thickBot="1" x14ac:dyDescent="0.25">
      <c r="A36" s="275" t="s">
        <v>165</v>
      </c>
      <c r="B36" s="260" t="s">
        <v>166</v>
      </c>
      <c r="C36" s="261" t="s">
        <v>48</v>
      </c>
      <c r="D36" s="262" t="s">
        <v>53</v>
      </c>
      <c r="E36" s="272"/>
      <c r="F36" s="261"/>
      <c r="G36" s="268"/>
      <c r="H36" s="261"/>
      <c r="I36" s="261"/>
      <c r="J36" s="269"/>
      <c r="K36" s="267"/>
      <c r="L36" s="261"/>
      <c r="M36" s="268"/>
      <c r="N36" s="261">
        <v>0</v>
      </c>
      <c r="O36" s="261">
        <v>4</v>
      </c>
      <c r="P36" s="269">
        <v>10</v>
      </c>
      <c r="Q36" s="270">
        <v>10</v>
      </c>
      <c r="R36" s="273" t="s">
        <v>57</v>
      </c>
      <c r="S36" s="271" t="s">
        <v>37</v>
      </c>
      <c r="T36" s="259" t="s">
        <v>164</v>
      </c>
      <c r="U36" s="274"/>
    </row>
    <row r="37" spans="1:21" ht="13.5" thickBot="1" x14ac:dyDescent="0.25">
      <c r="A37" s="43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7"/>
      <c r="R37" s="44"/>
      <c r="S37" s="200"/>
      <c r="T37" s="204"/>
    </row>
    <row r="38" spans="1:21" ht="15" x14ac:dyDescent="0.25">
      <c r="A38" s="69"/>
      <c r="B38" s="58" t="s">
        <v>58</v>
      </c>
      <c r="C38" s="70"/>
      <c r="D38" s="71"/>
      <c r="E38" s="72"/>
      <c r="F38" s="59"/>
      <c r="G38" s="59"/>
      <c r="H38" s="59"/>
      <c r="I38" s="59"/>
      <c r="J38" s="64"/>
      <c r="K38" s="73"/>
      <c r="L38" s="59"/>
      <c r="M38" s="59"/>
      <c r="N38" s="59"/>
      <c r="O38" s="59"/>
      <c r="P38" s="60">
        <v>6</v>
      </c>
      <c r="Q38" s="65">
        <v>6</v>
      </c>
      <c r="R38" s="74"/>
      <c r="S38" s="201"/>
      <c r="T38" s="204"/>
    </row>
    <row r="39" spans="1:21" ht="15.75" thickBot="1" x14ac:dyDescent="0.3">
      <c r="A39" s="75"/>
      <c r="B39" s="76" t="s">
        <v>121</v>
      </c>
      <c r="C39" s="77"/>
      <c r="D39" s="78"/>
      <c r="E39" s="79"/>
      <c r="F39" s="80"/>
      <c r="G39" s="80"/>
      <c r="H39" s="80"/>
      <c r="I39" s="80"/>
      <c r="J39" s="81"/>
      <c r="K39" s="82"/>
      <c r="L39" s="80"/>
      <c r="M39" s="80"/>
      <c r="N39" s="80"/>
      <c r="O39" s="80"/>
      <c r="P39" s="83"/>
      <c r="Q39" s="84"/>
      <c r="R39" s="85"/>
      <c r="S39" s="194"/>
      <c r="T39" s="204"/>
    </row>
    <row r="40" spans="1:21" ht="15.75" thickBot="1" x14ac:dyDescent="0.25">
      <c r="A40" s="86" t="s">
        <v>59</v>
      </c>
      <c r="B40" s="87"/>
      <c r="C40" s="88"/>
      <c r="D40" s="88"/>
      <c r="E40" s="88"/>
      <c r="F40" s="88"/>
      <c r="G40" s="89">
        <f>G5+G12+G20+G34+G38</f>
        <v>14</v>
      </c>
      <c r="H40" s="89"/>
      <c r="I40" s="89"/>
      <c r="J40" s="89">
        <f>J5+J20+J34+J38</f>
        <v>20</v>
      </c>
      <c r="K40" s="89"/>
      <c r="L40" s="89"/>
      <c r="M40" s="89">
        <f>M5+M20+M34+M38</f>
        <v>10</v>
      </c>
      <c r="N40" s="89"/>
      <c r="O40" s="89"/>
      <c r="P40" s="89">
        <f>P5+P20+P34+P38</f>
        <v>16</v>
      </c>
      <c r="Q40" s="140">
        <f>Q5+Q20+Q34+Q38</f>
        <v>120</v>
      </c>
      <c r="R40" s="90"/>
      <c r="S40" s="202"/>
      <c r="T40" s="205"/>
    </row>
    <row r="42" spans="1:21" x14ac:dyDescent="0.2">
      <c r="A42" s="100" t="s">
        <v>68</v>
      </c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3"/>
      <c r="M42" s="103"/>
      <c r="N42" s="103"/>
      <c r="O42" s="103"/>
      <c r="P42" s="103"/>
      <c r="Q42" s="103"/>
      <c r="R42" s="103"/>
      <c r="S42" s="104"/>
    </row>
    <row r="43" spans="1:21" x14ac:dyDescent="0.2">
      <c r="A43" s="100" t="s">
        <v>69</v>
      </c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3"/>
      <c r="M43" s="103"/>
      <c r="N43" s="103"/>
      <c r="O43" s="103"/>
      <c r="P43" s="103"/>
      <c r="Q43" s="103"/>
      <c r="R43" s="103"/>
      <c r="S43" s="104"/>
    </row>
    <row r="44" spans="1:21" x14ac:dyDescent="0.2">
      <c r="A44" s="213" t="s">
        <v>70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</row>
    <row r="45" spans="1:21" x14ac:dyDescent="0.2">
      <c r="A45" s="214" t="s">
        <v>71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</row>
    <row r="46" spans="1:21" x14ac:dyDescent="0.2">
      <c r="A46" s="214" t="s">
        <v>72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</row>
    <row r="47" spans="1:21" x14ac:dyDescent="0.2">
      <c r="A47" s="207" t="s">
        <v>125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</row>
    <row r="48" spans="1:21" x14ac:dyDescent="0.2">
      <c r="A48" s="100" t="s">
        <v>73</v>
      </c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3"/>
      <c r="M48" s="103"/>
      <c r="N48" s="103"/>
      <c r="O48" s="103"/>
      <c r="P48" s="103"/>
      <c r="Q48" s="103"/>
      <c r="R48" s="103"/>
      <c r="S48" s="104"/>
    </row>
    <row r="49" spans="1:19" x14ac:dyDescent="0.2">
      <c r="A49" s="105" t="s">
        <v>74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5"/>
      <c r="M49" s="105"/>
      <c r="N49" s="105"/>
      <c r="O49" s="105"/>
      <c r="P49" s="105"/>
      <c r="Q49" s="105"/>
      <c r="R49" s="105"/>
      <c r="S49" s="105"/>
    </row>
    <row r="50" spans="1:19" ht="12.75" customHeight="1" x14ac:dyDescent="0.2">
      <c r="A50" s="208" t="s">
        <v>75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</row>
    <row r="51" spans="1:19" x14ac:dyDescent="0.2">
      <c r="A51" s="105" t="s">
        <v>76</v>
      </c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5"/>
      <c r="M51" s="105"/>
      <c r="N51" s="105"/>
      <c r="O51" s="105"/>
      <c r="P51" s="105"/>
      <c r="Q51" s="105"/>
      <c r="R51" s="105"/>
      <c r="S51" s="105"/>
    </row>
    <row r="52" spans="1:19" x14ac:dyDescent="0.2">
      <c r="A52" s="105" t="s">
        <v>77</v>
      </c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5"/>
      <c r="M52" s="105"/>
      <c r="N52" s="105"/>
      <c r="O52" s="105"/>
      <c r="P52" s="105"/>
      <c r="Q52" s="105"/>
      <c r="R52" s="105"/>
      <c r="S52" s="105"/>
    </row>
    <row r="53" spans="1:19" x14ac:dyDescent="0.2">
      <c r="A53" s="100" t="s">
        <v>78</v>
      </c>
      <c r="B53" s="101"/>
      <c r="C53" s="102"/>
      <c r="D53" s="102"/>
      <c r="E53" s="102"/>
      <c r="F53" s="102"/>
      <c r="G53" s="102"/>
      <c r="H53" s="102"/>
      <c r="I53" s="102"/>
      <c r="J53" s="102"/>
      <c r="K53" s="102"/>
      <c r="L53" s="103"/>
      <c r="M53" s="103"/>
      <c r="N53" s="103"/>
      <c r="O53" s="103"/>
      <c r="P53" s="103"/>
      <c r="Q53" s="103"/>
      <c r="R53" s="103"/>
      <c r="S53" s="104"/>
    </row>
    <row r="54" spans="1:19" x14ac:dyDescent="0.2">
      <c r="A54" s="108" t="s">
        <v>79</v>
      </c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5"/>
      <c r="M54" s="105"/>
      <c r="N54" s="105"/>
      <c r="O54" s="105"/>
      <c r="P54" s="105"/>
      <c r="Q54" s="105"/>
      <c r="R54" s="105"/>
      <c r="S54" s="105"/>
    </row>
    <row r="55" spans="1:19" x14ac:dyDescent="0.2">
      <c r="A55" s="105" t="s">
        <v>109</v>
      </c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6"/>
      <c r="S55" s="105"/>
    </row>
    <row r="56" spans="1:19" x14ac:dyDescent="0.2">
      <c r="A56" s="105" t="s">
        <v>80</v>
      </c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6"/>
      <c r="S56" s="105"/>
    </row>
    <row r="57" spans="1:19" x14ac:dyDescent="0.2">
      <c r="A57" s="105" t="s">
        <v>81</v>
      </c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6"/>
      <c r="S57" s="105"/>
    </row>
    <row r="58" spans="1:19" x14ac:dyDescent="0.2">
      <c r="A58" s="108" t="s">
        <v>82</v>
      </c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5"/>
      <c r="M58" s="105"/>
      <c r="N58" s="105"/>
      <c r="O58" s="105"/>
      <c r="P58" s="105"/>
      <c r="Q58" s="105"/>
      <c r="R58" s="105"/>
      <c r="S58" s="105"/>
    </row>
    <row r="59" spans="1:19" x14ac:dyDescent="0.2">
      <c r="A59" s="105" t="s">
        <v>83</v>
      </c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6"/>
      <c r="S59" s="105"/>
    </row>
    <row r="60" spans="1:19" x14ac:dyDescent="0.2">
      <c r="A60" s="108" t="s">
        <v>84</v>
      </c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5"/>
      <c r="M60" s="105"/>
      <c r="N60" s="105"/>
      <c r="O60" s="105"/>
      <c r="P60" s="105"/>
      <c r="Q60" s="105"/>
      <c r="R60" s="105"/>
      <c r="S60" s="105"/>
    </row>
    <row r="61" spans="1:19" x14ac:dyDescent="0.2">
      <c r="A61" s="105" t="s">
        <v>85</v>
      </c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6"/>
      <c r="S61" s="105"/>
    </row>
    <row r="62" spans="1:19" x14ac:dyDescent="0.2">
      <c r="A62" s="105" t="s">
        <v>86</v>
      </c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6"/>
      <c r="S62" s="105"/>
    </row>
    <row r="63" spans="1:19" x14ac:dyDescent="0.2">
      <c r="A63" s="105" t="s">
        <v>87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6"/>
      <c r="S63" s="105"/>
    </row>
    <row r="64" spans="1:19" x14ac:dyDescent="0.2">
      <c r="A64" s="105" t="s">
        <v>88</v>
      </c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6"/>
      <c r="S64" s="105"/>
    </row>
    <row r="65" spans="1:19" x14ac:dyDescent="0.2">
      <c r="A65" s="105" t="s">
        <v>110</v>
      </c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6"/>
      <c r="S65" s="105"/>
    </row>
    <row r="66" spans="1:19" x14ac:dyDescent="0.2">
      <c r="A66" s="105" t="s">
        <v>89</v>
      </c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6"/>
      <c r="S66" s="105"/>
    </row>
    <row r="67" spans="1:19" x14ac:dyDescent="0.2">
      <c r="A67" s="105" t="s">
        <v>90</v>
      </c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6"/>
      <c r="S67" s="105"/>
    </row>
    <row r="68" spans="1:19" x14ac:dyDescent="0.2">
      <c r="A68" s="105" t="s">
        <v>91</v>
      </c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6"/>
      <c r="S68" s="105"/>
    </row>
    <row r="69" spans="1:19" x14ac:dyDescent="0.2">
      <c r="A69" s="105" t="s">
        <v>92</v>
      </c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6"/>
      <c r="S69" s="105"/>
    </row>
    <row r="70" spans="1:19" x14ac:dyDescent="0.2">
      <c r="A70" s="108" t="s">
        <v>93</v>
      </c>
      <c r="B70" s="106"/>
      <c r="C70" s="107"/>
      <c r="D70" s="107"/>
      <c r="E70" s="107"/>
      <c r="F70" s="107"/>
      <c r="G70" s="107"/>
      <c r="H70" s="107"/>
      <c r="I70" s="107"/>
      <c r="J70" s="107"/>
      <c r="K70" s="107"/>
      <c r="L70" s="105"/>
      <c r="M70" s="105"/>
      <c r="N70" s="105"/>
      <c r="O70" s="105"/>
      <c r="P70" s="105"/>
      <c r="Q70" s="105"/>
      <c r="R70" s="105"/>
      <c r="S70" s="105"/>
    </row>
    <row r="71" spans="1:19" x14ac:dyDescent="0.2">
      <c r="A71" s="105" t="s">
        <v>94</v>
      </c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6"/>
      <c r="S71" s="105"/>
    </row>
    <row r="72" spans="1:19" x14ac:dyDescent="0.2">
      <c r="A72" s="105" t="s">
        <v>95</v>
      </c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6"/>
      <c r="S72" s="105"/>
    </row>
    <row r="73" spans="1:19" x14ac:dyDescent="0.2">
      <c r="A73" s="105" t="s">
        <v>96</v>
      </c>
      <c r="B73" s="106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6"/>
      <c r="S73" s="105"/>
    </row>
    <row r="74" spans="1:19" x14ac:dyDescent="0.2">
      <c r="A74" s="105" t="s">
        <v>97</v>
      </c>
      <c r="B74" s="106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6"/>
      <c r="S74" s="105"/>
    </row>
    <row r="75" spans="1:19" x14ac:dyDescent="0.2">
      <c r="A75" s="105" t="s">
        <v>98</v>
      </c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5"/>
      <c r="M75" s="105"/>
      <c r="N75" s="105"/>
      <c r="O75" s="105"/>
      <c r="P75" s="105"/>
      <c r="Q75" s="105"/>
      <c r="R75" s="105"/>
      <c r="S75" s="105"/>
    </row>
    <row r="76" spans="1:19" x14ac:dyDescent="0.2">
      <c r="A76" s="105" t="s">
        <v>99</v>
      </c>
      <c r="B76" s="106"/>
      <c r="C76" s="107"/>
      <c r="D76" s="107"/>
      <c r="E76" s="107"/>
      <c r="F76" s="107"/>
      <c r="G76" s="107"/>
      <c r="H76" s="107"/>
      <c r="I76" s="107"/>
      <c r="J76" s="107"/>
      <c r="K76" s="107"/>
      <c r="L76" s="105"/>
      <c r="M76" s="105"/>
      <c r="N76" s="105"/>
      <c r="O76" s="105"/>
      <c r="P76" s="105"/>
      <c r="Q76" s="105"/>
      <c r="R76" s="105"/>
      <c r="S76" s="105"/>
    </row>
    <row r="77" spans="1:19" x14ac:dyDescent="0.2">
      <c r="A77" s="105" t="s">
        <v>100</v>
      </c>
      <c r="B77" s="106"/>
      <c r="C77" s="107"/>
      <c r="D77" s="107"/>
      <c r="E77" s="107"/>
      <c r="F77" s="107"/>
      <c r="G77" s="107"/>
      <c r="H77" s="107"/>
      <c r="I77" s="107"/>
      <c r="J77" s="107"/>
      <c r="K77" s="107"/>
      <c r="L77" s="105"/>
      <c r="M77" s="105"/>
      <c r="N77" s="105"/>
      <c r="O77" s="105"/>
      <c r="P77" s="105"/>
      <c r="Q77" s="105"/>
      <c r="R77" s="105"/>
      <c r="S77" s="105"/>
    </row>
    <row r="78" spans="1:19" x14ac:dyDescent="0.2">
      <c r="A78" s="105" t="s">
        <v>101</v>
      </c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5"/>
      <c r="M78" s="105"/>
      <c r="N78" s="105"/>
      <c r="O78" s="105"/>
      <c r="P78" s="105"/>
      <c r="Q78" s="105"/>
      <c r="R78" s="105"/>
      <c r="S78" s="105"/>
    </row>
    <row r="79" spans="1:19" x14ac:dyDescent="0.2">
      <c r="A79" s="109" t="s">
        <v>102</v>
      </c>
      <c r="B79" s="110"/>
      <c r="C79" s="111"/>
      <c r="D79" s="112"/>
      <c r="E79" s="112"/>
      <c r="F79" s="112"/>
      <c r="G79" s="112"/>
      <c r="H79" s="112"/>
      <c r="I79" s="112"/>
      <c r="J79" s="112"/>
      <c r="K79" s="113"/>
      <c r="L79" s="114"/>
      <c r="M79" s="114"/>
      <c r="N79" s="114"/>
      <c r="O79" s="114"/>
      <c r="P79" s="105"/>
      <c r="Q79" s="105"/>
      <c r="R79" s="105"/>
      <c r="S79" s="105"/>
    </row>
    <row r="80" spans="1:19" x14ac:dyDescent="0.2">
      <c r="A80" s="109" t="s">
        <v>103</v>
      </c>
      <c r="B80" s="110"/>
      <c r="C80" s="111"/>
      <c r="D80" s="112"/>
      <c r="E80" s="112"/>
      <c r="F80" s="112"/>
      <c r="G80" s="112"/>
      <c r="H80" s="112"/>
      <c r="I80" s="112"/>
      <c r="J80" s="112"/>
      <c r="K80" s="113"/>
      <c r="L80" s="114"/>
      <c r="M80" s="114"/>
      <c r="N80" s="114"/>
      <c r="O80" s="114"/>
      <c r="P80" s="105"/>
      <c r="Q80" s="105"/>
      <c r="R80" s="105"/>
      <c r="S80" s="105"/>
    </row>
    <row r="81" spans="1:19" x14ac:dyDescent="0.2">
      <c r="A81" s="100" t="s">
        <v>104</v>
      </c>
      <c r="B81" s="101"/>
      <c r="C81" s="102"/>
      <c r="D81" s="102"/>
      <c r="E81" s="102"/>
      <c r="F81" s="102"/>
      <c r="G81" s="102"/>
      <c r="H81" s="102"/>
      <c r="I81" s="102"/>
      <c r="J81" s="102"/>
      <c r="K81" s="102"/>
      <c r="L81" s="103"/>
      <c r="M81" s="103"/>
      <c r="N81" s="103"/>
      <c r="O81" s="103"/>
      <c r="P81" s="103"/>
      <c r="Q81" s="103"/>
      <c r="R81" s="103"/>
      <c r="S81" s="104"/>
    </row>
    <row r="82" spans="1:19" x14ac:dyDescent="0.2">
      <c r="A82" s="115" t="s">
        <v>105</v>
      </c>
      <c r="B82" s="116"/>
      <c r="C82" s="117"/>
      <c r="D82" s="117"/>
      <c r="E82" s="117"/>
      <c r="F82" s="117"/>
      <c r="G82" s="117"/>
      <c r="H82" s="117"/>
      <c r="I82" s="117"/>
      <c r="J82" s="117"/>
      <c r="K82" s="118"/>
      <c r="L82" s="118"/>
      <c r="M82" s="118"/>
      <c r="N82" s="119"/>
      <c r="O82" s="120"/>
      <c r="P82" s="116"/>
      <c r="Q82" s="116"/>
      <c r="R82" s="116"/>
      <c r="S82" s="116"/>
    </row>
    <row r="83" spans="1:19" x14ac:dyDescent="0.2">
      <c r="A83" s="100" t="s">
        <v>106</v>
      </c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3"/>
      <c r="M83" s="103"/>
      <c r="N83" s="103"/>
      <c r="O83" s="103"/>
      <c r="P83" s="103"/>
      <c r="Q83" s="103"/>
      <c r="R83" s="103"/>
      <c r="S83" s="104"/>
    </row>
  </sheetData>
  <mergeCells count="25">
    <mergeCell ref="T35:U35"/>
    <mergeCell ref="T36:U36"/>
    <mergeCell ref="A1:S1"/>
    <mergeCell ref="A2:A4"/>
    <mergeCell ref="B2:B4"/>
    <mergeCell ref="C2:C4"/>
    <mergeCell ref="D2:D4"/>
    <mergeCell ref="E2:J2"/>
    <mergeCell ref="K2:P2"/>
    <mergeCell ref="Q2:Q4"/>
    <mergeCell ref="R2:R4"/>
    <mergeCell ref="S2:S4"/>
    <mergeCell ref="N3:O3"/>
    <mergeCell ref="P3:P4"/>
    <mergeCell ref="A47:S47"/>
    <mergeCell ref="A50:S50"/>
    <mergeCell ref="E3:F3"/>
    <mergeCell ref="G3:G4"/>
    <mergeCell ref="A44:S44"/>
    <mergeCell ref="A45:S45"/>
    <mergeCell ref="A46:S46"/>
    <mergeCell ref="H3:I3"/>
    <mergeCell ref="J3:J4"/>
    <mergeCell ref="K3:L3"/>
    <mergeCell ref="M3:M4"/>
  </mergeCells>
  <hyperlinks>
    <hyperlink ref="B13" r:id="rId1"/>
    <hyperlink ref="B9" r:id="rId2" display="Kvantitatív módszerek"/>
    <hyperlink ref="B10" r:id="rId3"/>
    <hyperlink ref="B8" r:id="rId4"/>
    <hyperlink ref="B11" r:id="rId5" display="Haladó vállalati pénzügyek"/>
    <hyperlink ref="B14" r:id="rId6"/>
    <hyperlink ref="B15" r:id="rId7"/>
    <hyperlink ref="B7" r:id="rId8"/>
    <hyperlink ref="B26" r:id="rId9" display="Logisztikai folyamatok elemzése"/>
    <hyperlink ref="B28" r:id="rId10" display="Vállalati stratégia"/>
    <hyperlink ref="B30" r:id="rId11"/>
    <hyperlink ref="B27" r:id="rId12" display="Termelés tervezése és szervezése"/>
    <hyperlink ref="B29" r:id="rId13" display="Logisztikai controlling és teljesítménymérés"/>
    <hyperlink ref="B24" r:id="rId14" display="Disztribúció"/>
    <hyperlink ref="B31" r:id="rId15" display="Ellátási lánc menedzsment"/>
    <hyperlink ref="B35" r:id="rId16" display="Szakszeminárium I."/>
    <hyperlink ref="B36" r:id="rId17" display="Szakszeminárium II.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Mintatanterv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Judit</dc:creator>
  <cp:lastModifiedBy>Pusztai Péter</cp:lastModifiedBy>
  <dcterms:created xsi:type="dcterms:W3CDTF">2015-04-01T11:50:15Z</dcterms:created>
  <dcterms:modified xsi:type="dcterms:W3CDTF">2018-06-22T07:34:26Z</dcterms:modified>
</cp:coreProperties>
</file>