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320" windowHeight="15480"/>
  </bookViews>
  <sheets>
    <sheet name="váll-fejl" sheetId="2" r:id="rId1"/>
    <sheet name="Munka1" sheetId="3" r:id="rId2"/>
  </sheets>
  <definedNames>
    <definedName name="_xlnm.Print_Area" localSheetId="0">'váll-fejl'!$A$1:$S$95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2" l="1"/>
  <c r="Q14" i="2"/>
  <c r="Q5" i="2"/>
  <c r="G6" i="2"/>
  <c r="P14" i="2"/>
  <c r="J14" i="2"/>
  <c r="P5" i="2"/>
  <c r="P43" i="2"/>
  <c r="M5" i="2"/>
  <c r="M43" i="2"/>
  <c r="J5" i="2"/>
  <c r="J43" i="2"/>
  <c r="G5" i="2"/>
  <c r="G43" i="2"/>
  <c r="Q43" i="2"/>
</calcChain>
</file>

<file path=xl/sharedStrings.xml><?xml version="1.0" encoding="utf-8"?>
<sst xmlns="http://schemas.openxmlformats.org/spreadsheetml/2006/main" count="278" uniqueCount="179">
  <si>
    <t>Tárgynév</t>
  </si>
  <si>
    <t>Tantárgykód</t>
  </si>
  <si>
    <t>Jelleg</t>
  </si>
  <si>
    <t>Kredit</t>
  </si>
  <si>
    <t>Tárgyfelelős</t>
  </si>
  <si>
    <t>Tanszék</t>
  </si>
  <si>
    <t>K</t>
  </si>
  <si>
    <t>ea</t>
  </si>
  <si>
    <t>sz</t>
  </si>
  <si>
    <t>v</t>
  </si>
  <si>
    <t>gyj</t>
  </si>
  <si>
    <t>Mészáros Tamás</t>
  </si>
  <si>
    <t>Vállalkozás innováció</t>
  </si>
  <si>
    <t>Virág Miklós</t>
  </si>
  <si>
    <t>Nováky Erzsébet</t>
  </si>
  <si>
    <t>Üzleti közgazdaságtan</t>
  </si>
  <si>
    <t>Trautmann László</t>
  </si>
  <si>
    <t>Baricz Rezső</t>
  </si>
  <si>
    <t>Kutatás-módszertani szeminárium</t>
  </si>
  <si>
    <t>Innováció módszertan</t>
  </si>
  <si>
    <t>Vállalatfinanszírozás és pénzügyi stratégia</t>
  </si>
  <si>
    <t>Vállalati döntéstámogató rendszerek</t>
  </si>
  <si>
    <t>Üzleti kommunikáció</t>
  </si>
  <si>
    <t>Vállalkozásfejlesztési politika</t>
  </si>
  <si>
    <t>Kisvállalkozás-fejlesztés politika</t>
  </si>
  <si>
    <t>Üzleti tanácsadás</t>
  </si>
  <si>
    <t>Szakmai törzstárgyak</t>
  </si>
  <si>
    <t>Alapozó tárgyak</t>
  </si>
  <si>
    <t>Görög Mihály</t>
  </si>
  <si>
    <t>Hoffer Ilona</t>
  </si>
  <si>
    <t>Fiáth Attila</t>
  </si>
  <si>
    <t>Hofmeister Tóth Ágnes</t>
  </si>
  <si>
    <t>Angyal Ádám</t>
  </si>
  <si>
    <t>Berács József</t>
  </si>
  <si>
    <t>Stratégia és Projektvezetés Tsz.</t>
  </si>
  <si>
    <t>Vállalkozások Pénzügyei Tsz.</t>
  </si>
  <si>
    <t>Jövőkutatás Tsz.</t>
  </si>
  <si>
    <t>Mikroökonómia Tsz.</t>
  </si>
  <si>
    <t>Gazdasági Jogi Intézet</t>
  </si>
  <si>
    <t>Marketingkutatás és Fogyasztói Magatartás Tsz.</t>
  </si>
  <si>
    <t>Marketing Tsz.</t>
  </si>
  <si>
    <t>Kisvállalkozás-fejlesztési Központ</t>
  </si>
  <si>
    <t>Vezetői Számvitel Tsz.</t>
  </si>
  <si>
    <t>Vezetés és Szervezés Tsz.</t>
  </si>
  <si>
    <t>Társadalmi és gazdasági előrejelzés</t>
  </si>
  <si>
    <t xml:space="preserve"> </t>
  </si>
  <si>
    <t>2SP72NAK02M</t>
  </si>
  <si>
    <t>2BE52NAK03M</t>
  </si>
  <si>
    <t>2JK22NAK01M</t>
  </si>
  <si>
    <t>4MI25NAK01M</t>
  </si>
  <si>
    <t>2SP72NBK02M</t>
  </si>
  <si>
    <t>2SP72NBK03M</t>
  </si>
  <si>
    <t>2BE52NBK01M</t>
  </si>
  <si>
    <t>2BE52NBK02M</t>
  </si>
  <si>
    <t>2MF44NBK03M</t>
  </si>
  <si>
    <t>Döntéselmélet Tsz.</t>
  </si>
  <si>
    <t>2SP72NBK05M</t>
  </si>
  <si>
    <t>2MA41NBK04M</t>
  </si>
  <si>
    <t>Zoltayné Paprika Zita</t>
  </si>
  <si>
    <t>2KV71NCV01M</t>
  </si>
  <si>
    <t>2VE81NCV01M</t>
  </si>
  <si>
    <t>2VL60NCV01M</t>
  </si>
  <si>
    <t>2PU51NAK02M</t>
  </si>
  <si>
    <t xml:space="preserve">Számviteli beszámolók </t>
  </si>
  <si>
    <t>2JO11NAV01M</t>
  </si>
  <si>
    <t>Társasági jog*</t>
  </si>
  <si>
    <t>Jelleg - K-kötelező, KV-kötelezően választható, V-választható</t>
  </si>
  <si>
    <t>A félév rovatban található számok a heti előadás és a heti szeminárium óraszámát jelölik.</t>
  </si>
  <si>
    <t xml:space="preserve">Felhívjuk a figyelmüket, hogy tantervi változások lehetségesek!                            </t>
  </si>
  <si>
    <t>Alapozó és szakmai törzstárgyak</t>
  </si>
  <si>
    <t>Szakszeminárium I.</t>
  </si>
  <si>
    <t xml:space="preserve">Szakszeminárium II. </t>
  </si>
  <si>
    <t>Gazdálkodástudományi Kari Melléklete tartalmazza.</t>
  </si>
  <si>
    <t>A kredittúllépés szabályai a Tanulmányi és Vizsgaszabályzatban, valamint a Hallgatói Térítési és Juttatási Szabályzat Díjtételek táblázatában vannak rögzítve.</t>
  </si>
  <si>
    <t>2SP72NCK01M</t>
  </si>
  <si>
    <t>2PU51NAK03M</t>
  </si>
  <si>
    <t>2SP72NBK01M</t>
  </si>
  <si>
    <t>2SP72NAK03M</t>
  </si>
  <si>
    <t>Marketing stratégia</t>
  </si>
  <si>
    <t>Haladó vezetői számvitel</t>
  </si>
  <si>
    <t>Döntéselmélet</t>
  </si>
  <si>
    <t>Stratégiai menedzsment</t>
  </si>
  <si>
    <t>2SP72NCK02M</t>
  </si>
  <si>
    <t>KV</t>
  </si>
  <si>
    <t>Fekete István</t>
  </si>
  <si>
    <t>2BE52NCK02M</t>
  </si>
  <si>
    <t xml:space="preserve">Ingatlanfejlesztés </t>
  </si>
  <si>
    <t>4ST14NAV14M</t>
  </si>
  <si>
    <t>Többváltozós statisztikai számítások</t>
  </si>
  <si>
    <t>Hajdu Ottó</t>
  </si>
  <si>
    <t>Statisztika Tsz.</t>
  </si>
  <si>
    <t>**a választható tárgyak a jelentkezők számától függően indulnak</t>
  </si>
  <si>
    <t>2KV71NBK01M</t>
  </si>
  <si>
    <t>Vállalkozás és globális piac</t>
  </si>
  <si>
    <t>Számon-kérés</t>
  </si>
  <si>
    <t>Összesen</t>
  </si>
  <si>
    <t>Szakszeminárium</t>
  </si>
  <si>
    <t>I. évfolyam</t>
  </si>
  <si>
    <t>II. évfolyam</t>
  </si>
  <si>
    <t>Szabadon választható tárgyak**</t>
  </si>
  <si>
    <t>Differenciált szakmai ismeretek</t>
  </si>
  <si>
    <r>
      <t xml:space="preserve">választható szaktárgyak min. </t>
    </r>
    <r>
      <rPr>
        <b/>
        <sz val="8"/>
        <color indexed="12"/>
        <rFont val="Arial"/>
        <family val="2"/>
      </rPr>
      <t>15</t>
    </r>
    <r>
      <rPr>
        <b/>
        <sz val="8"/>
        <rFont val="Arial"/>
        <family val="2"/>
      </rPr>
      <t xml:space="preserve"> kredit</t>
    </r>
  </si>
  <si>
    <t>MEGJEGYZÉSEK</t>
  </si>
  <si>
    <t>Jelmagyarázat</t>
  </si>
  <si>
    <t>Számonkérés módja: v-vizsga, gyj-gyakorlati jegy, ai-aláírás</t>
  </si>
  <si>
    <t>*időben választható tárgy</t>
  </si>
  <si>
    <t>JAVASLAT</t>
  </si>
  <si>
    <t>A külföldön teljesített tárgyakat a választhatók és a kötelezően választhatók terhére lehet elszámolni, azzal a feltétellel,</t>
  </si>
  <si>
    <r>
      <t xml:space="preserve">hogy a külföldön felvett tárgyaknak gazdálkodástudományi szaktárgyaknak kell lennie valamint tartalmilag </t>
    </r>
    <r>
      <rPr>
        <b/>
        <sz val="10"/>
        <rFont val="Arial"/>
        <family val="2"/>
        <charset val="238"/>
      </rPr>
      <t>nem</t>
    </r>
    <r>
      <rPr>
        <sz val="10"/>
        <rFont val="Arial"/>
        <family val="2"/>
        <charset val="238"/>
      </rPr>
      <t xml:space="preserve"> egyezhetnek meg a szak kötelező tárgyaival.</t>
    </r>
  </si>
  <si>
    <t>A szak hallgatóinak külföldi intézményben folytatott tanulmányait a szak vezetése csak a képzés III. félévére vonatkozóan támogatja.</t>
  </si>
  <si>
    <t>Tanterv</t>
  </si>
  <si>
    <t>A kívánatos haladási ütemet a mintatanterv tartalmazza, ettől a hallgató eltérhet, figyelembe véve:</t>
  </si>
  <si>
    <t>1. hogy az utolsó két olyan félévben, amelyben hallgatói jogviszonya nem szünetelt (aktív), meg kell szereztnie legalább a szak ajánlott mintatantervében előírt kreditmennyiség ötven százalékát, ellenkező esetben tanulmányait a következő tanévben kizárólag költségtérítéses képzésben folytathatja. ( Az aktív félévhez legalább egy tárgyat fel kell venni.),</t>
  </si>
  <si>
    <t>2. az előtanulmányi rendet,</t>
  </si>
  <si>
    <t>3. tantárgyak meghirdetésének félévét.</t>
  </si>
  <si>
    <t>Komplex vizsga_Abszolutórium_Záróvizsga_Oklevél</t>
  </si>
  <si>
    <t>Komplex vizsga</t>
  </si>
  <si>
    <t>(1) A komplex vizsgát a választott szak vagy szakirány (amelyik szakon nincs szakirány, ott a differenciált szakmai ismeretek) kötelező és/vagy kötelezően választható tárgyai alkotják.</t>
  </si>
  <si>
    <t>(2) A komplex vizsga lehet szóbeli és/vagy írásbeli vizsga.</t>
  </si>
  <si>
    <t>(3) A komplex vizsga/vizsgák ismétlésének szabályait a Tanulmányi és Vizsgaszabályzat 34. § - tartalmazza</t>
  </si>
  <si>
    <t>Abszolutórium feltétele</t>
  </si>
  <si>
    <t>120 kredit teljesítése az operatív tantervek által előírt struktúrában. Az előírt kreditmennyiség minimum 2/3 részét az anyaegyetemen kell teljesíteni.</t>
  </si>
  <si>
    <t>A szak és a szakirány kötelező tárgyakból legalább 3,00 kreditekkel súlyozott tanulmányi átlag elérése</t>
  </si>
  <si>
    <t>Záróvizsga</t>
  </si>
  <si>
    <t>(1) A hallgató záróvizsgára csak akkor bocsátható, ha</t>
  </si>
  <si>
    <t>· az abszolutóriumot (végbizonyítványt) megszerezte,</t>
  </si>
  <si>
    <t>· szakdolgozatát (diplomamunka) benyújtotta és annak két bíráló által történő elfogadása.</t>
  </si>
  <si>
    <t>(2) A záróvizsga a felsőfokú iskolai végzettség megszerzéséhez szükséges számonkérés, amely során</t>
  </si>
  <si>
    <t>szakirány komplex vizsgán ad számot a szakiránnyal kapcsolatos ismereteiről, valamint</t>
  </si>
  <si>
    <t>megvédi a szakdolgozatot és felel a záróvizsga követelményeként meghatározott -</t>
  </si>
  <si>
    <t>szakdolgozathoz kapcsolódó - témakörökből.</t>
  </si>
  <si>
    <t>(3) A záróvizsgára kapott érdemjegy a két bíráló által adott érdemjegy és a szóbeli védésre kapott</t>
  </si>
  <si>
    <t>érdemjegy számtani átlaga.</t>
  </si>
  <si>
    <t>Oklevél</t>
  </si>
  <si>
    <t>Az oklevél kiállításának feltétele:</t>
  </si>
  <si>
    <t>· az abszolutórium (végbizonyítvány) megszerzése,</t>
  </si>
  <si>
    <t>· sikeres záróvizsga letétele,</t>
  </si>
  <si>
    <t>· az előírt nyelvvizsga követelmények teljesítése</t>
  </si>
  <si>
    <t>Az oklevél minősítése az alábbi tételek súlyozott átlagából adódik:</t>
  </si>
  <si>
    <t>· a kötelező tárgyak jegyeinek átlaga,</t>
  </si>
  <si>
    <t>· a komplex vizsgára kapott érdemjegy,</t>
  </si>
  <si>
    <t>· a záróvizsgára kapott érdemjegy (a két bíráló által adott érdemjegy és a szóbeli védésre kapott érdemjegy számtani átlaga) kétszeres súllyal,</t>
  </si>
  <si>
    <t>Az abszolutórium és záróvizsgára bocsátás feltételeit, az oklevél megszerzésével és minősítésével kapcsolatos részletesebb információkat a TVSZ</t>
  </si>
  <si>
    <t>Figyelem! HTJSZ_DIJTÉTEL TÁBLÁZAT</t>
  </si>
  <si>
    <t>TOTAL</t>
  </si>
  <si>
    <t>2SP72NAV01M</t>
  </si>
  <si>
    <t>Szervezeti projektvezetés***</t>
  </si>
  <si>
    <t>Ekvivalens tárgy</t>
  </si>
  <si>
    <t>Előkövetelmény (tantárgy neve és kódja)</t>
  </si>
  <si>
    <t>Szakirányválasztáskor</t>
  </si>
  <si>
    <t>Kód</t>
  </si>
  <si>
    <t>Név</t>
  </si>
  <si>
    <t>Komplex vizsga tárgyai (x-szel kérjük jelölni)</t>
  </si>
  <si>
    <t>Komplex vizsga ideje: záróvizsgakor vagy előtte</t>
  </si>
  <si>
    <t>Komplex vizsga módja: írásban és/vagy szóban</t>
  </si>
  <si>
    <t>Szakirányválasztáshoz szükséges tárgyak (az összes kötelező tárgy mellett)</t>
  </si>
  <si>
    <t>Rangsorolást képező tárgyak (x-szel jelölni) + megjegyzés</t>
  </si>
  <si>
    <t>x</t>
  </si>
  <si>
    <t>Kállay László</t>
  </si>
  <si>
    <t>V</t>
  </si>
  <si>
    <t>2SP72NAV02M</t>
  </si>
  <si>
    <t>Egyedi projektvezetés (felzárkóztató) ***</t>
  </si>
  <si>
    <t>Egyedi projektvezetés(felzárkóztató)
Egyedi projektek vezetése
Project management
Projektvezetés</t>
  </si>
  <si>
    <t>2SP72NAV02M
2SP72NAK01B
2SP72NCK04B
2SP72NDK01B</t>
  </si>
  <si>
    <t>szóban</t>
  </si>
  <si>
    <t>Projektvezetési szoftverek ***</t>
  </si>
  <si>
    <t>Pénzügyi elemzés és csődelőrejelzés</t>
  </si>
  <si>
    <t>Pénzügyi elemzés</t>
  </si>
  <si>
    <t>Székács Péterné</t>
  </si>
  <si>
    <t>2BE52NAK19M</t>
  </si>
  <si>
    <t>Aranyossy Márta</t>
  </si>
  <si>
    <t>Projekt portfólió-menedzsment</t>
  </si>
  <si>
    <t>2SZ74NBK06M</t>
  </si>
  <si>
    <t>Vállalkozásfejlesztés mesterképzés (MSc)  szak operatív tanterve - 2014/15 I. (őszi) félévben</t>
  </si>
  <si>
    <t>*** a Szervezeti projektvezetés és a Projektvezetési szoftverek tantárgyaknak előfeltétele az • Egyedi projektvezetés (felzárkóztató) 2SP72NAV02M, VAGY az • Egyedi projektek vezetése 2SP72NAK01B,  VAGY a  Project Management 2SP72NCK04B, VAGY a • Projektvezetés 2SP72NDK01B tárgy teljesítése. A hallgató kérvényezheti a tárgyfelelősnél más tárgy ekvivalencia elismerését, melyet a tárgyfelelős igazol. Akinek a tárgyfelelős az előismereteket elfogadja, a tárgyat nem kell teljesítenie.</t>
  </si>
  <si>
    <t>A külfölön tanult tárgyak KV elfogadását a szakfelelős igazolja a Kari Kreditátviteli Bizottság részére.</t>
  </si>
  <si>
    <t>Záróvizsga része</t>
  </si>
  <si>
    <t>A választható valamint a differenciált szakmai ismeretek kötelezően választható tantárgyakat a 3. félévben ajánlott felvenni.</t>
  </si>
  <si>
    <t>Bodzási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</si>
</sst>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i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.5"/>
      <name val="Arial"/>
      <family val="2"/>
    </font>
    <font>
      <sz val="10"/>
      <color indexed="8"/>
      <name val="Arial"/>
      <family val="2"/>
      <charset val="238"/>
    </font>
    <font>
      <sz val="9.5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  <charset val="238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85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8" fillId="0" borderId="3" xfId="0" applyFont="1" applyFill="1" applyBorder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3" xfId="0" applyFont="1" applyFill="1" applyBorder="1"/>
    <xf numFmtId="0" fontId="10" fillId="0" borderId="2" xfId="0" applyFont="1" applyFill="1" applyBorder="1"/>
    <xf numFmtId="0" fontId="14" fillId="0" borderId="3" xfId="0" applyFont="1" applyFill="1" applyBorder="1"/>
    <xf numFmtId="0" fontId="17" fillId="0" borderId="2" xfId="0" applyFont="1" applyFill="1" applyBorder="1"/>
    <xf numFmtId="0" fontId="9" fillId="0" borderId="1" xfId="1" applyFill="1" applyBorder="1" applyAlignment="1" applyProtection="1">
      <alignment wrapText="1"/>
    </xf>
    <xf numFmtId="0" fontId="9" fillId="0" borderId="1" xfId="1" applyFill="1" applyBorder="1" applyAlignment="1" applyProtection="1">
      <alignment horizontal="left" wrapText="1"/>
    </xf>
    <xf numFmtId="0" fontId="14" fillId="0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3" borderId="6" xfId="0" applyFont="1" applyFill="1" applyBorder="1" applyAlignment="1">
      <alignment vertical="center"/>
    </xf>
    <xf numFmtId="0" fontId="18" fillId="3" borderId="7" xfId="1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3" fillId="3" borderId="1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7" fillId="0" borderId="14" xfId="0" applyFont="1" applyFill="1" applyBorder="1"/>
    <xf numFmtId="0" fontId="9" fillId="0" borderId="15" xfId="1" applyFill="1" applyBorder="1" applyAlignment="1" applyProtection="1">
      <alignment wrapText="1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wrapText="1"/>
    </xf>
    <xf numFmtId="0" fontId="3" fillId="0" borderId="19" xfId="0" applyFont="1" applyFill="1" applyBorder="1"/>
    <xf numFmtId="0" fontId="3" fillId="3" borderId="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/>
    </xf>
    <xf numFmtId="0" fontId="2" fillId="3" borderId="4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1" xfId="0" applyFont="1" applyFill="1" applyBorder="1"/>
    <xf numFmtId="0" fontId="3" fillId="4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3" fillId="4" borderId="0" xfId="0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 shrinkToFit="1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 shrinkToFit="1"/>
    </xf>
    <xf numFmtId="0" fontId="11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 shrinkToFit="1"/>
    </xf>
    <xf numFmtId="0" fontId="2" fillId="4" borderId="0" xfId="0" applyFont="1" applyFill="1" applyBorder="1" applyAlignment="1">
      <alignment vertical="center" wrapText="1"/>
    </xf>
    <xf numFmtId="0" fontId="9" fillId="0" borderId="24" xfId="1" applyFill="1" applyBorder="1" applyAlignment="1" applyProtection="1">
      <alignment horizontal="left" vertical="center" wrapText="1"/>
    </xf>
    <xf numFmtId="0" fontId="18" fillId="5" borderId="30" xfId="0" applyFont="1" applyFill="1" applyBorder="1" applyAlignment="1">
      <alignment vertical="center"/>
    </xf>
    <xf numFmtId="0" fontId="0" fillId="5" borderId="31" xfId="0" applyFill="1" applyBorder="1" applyAlignment="1">
      <alignment vertical="center" wrapText="1"/>
    </xf>
    <xf numFmtId="0" fontId="1" fillId="5" borderId="3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/>
    </xf>
    <xf numFmtId="0" fontId="3" fillId="4" borderId="32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0" fontId="3" fillId="4" borderId="3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9" fillId="0" borderId="15" xfId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18" fillId="3" borderId="35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4" borderId="30" xfId="0" applyFont="1" applyFill="1" applyBorder="1"/>
    <xf numFmtId="0" fontId="3" fillId="4" borderId="31" xfId="0" applyFont="1" applyFill="1" applyBorder="1" applyAlignment="1">
      <alignment horizontal="left" wrapText="1"/>
    </xf>
    <xf numFmtId="0" fontId="3" fillId="4" borderId="31" xfId="0" applyFont="1" applyFill="1" applyBorder="1" applyAlignment="1">
      <alignment horizontal="center"/>
    </xf>
    <xf numFmtId="0" fontId="14" fillId="4" borderId="31" xfId="0" applyFont="1" applyFill="1" applyBorder="1" applyAlignment="1">
      <alignment wrapText="1"/>
    </xf>
    <xf numFmtId="0" fontId="14" fillId="4" borderId="20" xfId="0" applyFont="1" applyFill="1" applyBorder="1"/>
    <xf numFmtId="0" fontId="3" fillId="0" borderId="14" xfId="0" applyFont="1" applyFill="1" applyBorder="1"/>
    <xf numFmtId="0" fontId="9" fillId="0" borderId="15" xfId="1" applyFill="1" applyBorder="1" applyAlignment="1" applyProtection="1">
      <alignment horizontal="left" wrapText="1"/>
    </xf>
    <xf numFmtId="0" fontId="14" fillId="0" borderId="19" xfId="0" applyFont="1" applyFill="1" applyBorder="1"/>
    <xf numFmtId="0" fontId="14" fillId="3" borderId="37" xfId="0" applyFont="1" applyFill="1" applyBorder="1" applyAlignment="1">
      <alignment vertical="center" wrapText="1"/>
    </xf>
    <xf numFmtId="0" fontId="14" fillId="3" borderId="3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20" fillId="5" borderId="31" xfId="0" applyFont="1" applyFill="1" applyBorder="1" applyAlignment="1">
      <alignment horizontal="center" vertical="center"/>
    </xf>
    <xf numFmtId="0" fontId="10" fillId="0" borderId="39" xfId="0" applyFont="1" applyFill="1" applyBorder="1"/>
    <xf numFmtId="0" fontId="10" fillId="0" borderId="40" xfId="0" applyFont="1" applyFill="1" applyBorder="1"/>
    <xf numFmtId="0" fontId="10" fillId="0" borderId="41" xfId="0" applyFont="1" applyFill="1" applyBorder="1"/>
    <xf numFmtId="0" fontId="10" fillId="0" borderId="3" xfId="0" applyFont="1" applyFill="1" applyBorder="1"/>
    <xf numFmtId="0" fontId="10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/>
    <xf numFmtId="0" fontId="3" fillId="0" borderId="1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" fillId="0" borderId="3" xfId="0" applyFont="1" applyFill="1" applyBorder="1"/>
    <xf numFmtId="0" fontId="3" fillId="0" borderId="42" xfId="0" applyFont="1" applyFill="1" applyBorder="1"/>
    <xf numFmtId="0" fontId="14" fillId="0" borderId="18" xfId="0" applyFont="1" applyFill="1" applyBorder="1" applyAlignment="1">
      <alignment wrapText="1"/>
    </xf>
    <xf numFmtId="0" fontId="3" fillId="0" borderId="4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4" xfId="0" applyFont="1" applyFill="1" applyBorder="1" applyAlignment="1">
      <alignment wrapText="1"/>
    </xf>
    <xf numFmtId="0" fontId="3" fillId="0" borderId="41" xfId="0" applyFont="1" applyFill="1" applyBorder="1"/>
    <xf numFmtId="0" fontId="0" fillId="0" borderId="23" xfId="0" applyFill="1" applyBorder="1" applyAlignment="1">
      <alignment vertical="center"/>
    </xf>
    <xf numFmtId="0" fontId="9" fillId="0" borderId="24" xfId="1" applyFont="1" applyFill="1" applyBorder="1" applyAlignment="1" applyProtection="1">
      <alignment vertical="center" wrapText="1"/>
    </xf>
    <xf numFmtId="0" fontId="10" fillId="0" borderId="45" xfId="0" applyFont="1" applyFill="1" applyBorder="1"/>
    <xf numFmtId="0" fontId="3" fillId="0" borderId="46" xfId="0" applyFont="1" applyFill="1" applyBorder="1"/>
    <xf numFmtId="0" fontId="10" fillId="0" borderId="4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3" fillId="2" borderId="50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10" fillId="0" borderId="0" xfId="0" applyFont="1" applyFill="1" applyBorder="1"/>
    <xf numFmtId="0" fontId="10" fillId="0" borderId="23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8" fillId="3" borderId="7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 wrapText="1"/>
    </xf>
    <xf numFmtId="0" fontId="9" fillId="0" borderId="35" xfId="1" applyFont="1" applyFill="1" applyBorder="1" applyAlignment="1" applyProtection="1">
      <alignment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wrapText="1"/>
    </xf>
    <xf numFmtId="0" fontId="3" fillId="0" borderId="38" xfId="0" applyFont="1" applyFill="1" applyBorder="1"/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0" fillId="0" borderId="5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4" borderId="35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/>
    </xf>
    <xf numFmtId="0" fontId="10" fillId="3" borderId="2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0" fillId="0" borderId="2" xfId="0" applyBorder="1"/>
    <xf numFmtId="0" fontId="22" fillId="0" borderId="18" xfId="0" applyFont="1" applyFill="1" applyBorder="1" applyAlignment="1">
      <alignment horizontal="center" vertical="center"/>
    </xf>
    <xf numFmtId="0" fontId="9" fillId="4" borderId="1" xfId="1" applyFill="1" applyBorder="1" applyAlignment="1" applyProtection="1">
      <alignment vertical="center" wrapText="1"/>
    </xf>
    <xf numFmtId="0" fontId="9" fillId="0" borderId="1" xfId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9" fillId="0" borderId="1" xfId="1" applyFill="1" applyBorder="1" applyAlignment="1" applyProtection="1"/>
    <xf numFmtId="0" fontId="3" fillId="4" borderId="0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 wrapText="1"/>
    </xf>
    <xf numFmtId="0" fontId="0" fillId="2" borderId="58" xfId="0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0" fontId="23" fillId="3" borderId="26" xfId="0" applyFont="1" applyFill="1" applyBorder="1" applyAlignment="1">
      <alignment horizontal="center" vertical="center" textRotation="90" wrapText="1"/>
    </xf>
    <xf numFmtId="0" fontId="23" fillId="3" borderId="19" xfId="0" applyFont="1" applyFill="1" applyBorder="1" applyAlignment="1">
      <alignment horizontal="left" vertical="center" textRotation="90"/>
    </xf>
    <xf numFmtId="0" fontId="23" fillId="3" borderId="24" xfId="0" applyFont="1" applyFill="1" applyBorder="1" applyAlignment="1">
      <alignment horizontal="center" vertical="center" textRotation="90" wrapText="1"/>
    </xf>
    <xf numFmtId="0" fontId="23" fillId="3" borderId="15" xfId="0" applyFont="1" applyFill="1" applyBorder="1" applyAlignment="1">
      <alignment horizontal="left" vertical="center" textRotation="90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textRotation="90"/>
    </xf>
    <xf numFmtId="0" fontId="2" fillId="3" borderId="57" xfId="0" applyFont="1" applyFill="1" applyBorder="1" applyAlignment="1">
      <alignment horizontal="center" vertical="center" textRotation="90"/>
    </xf>
    <xf numFmtId="0" fontId="2" fillId="3" borderId="57" xfId="0" applyFont="1" applyFill="1" applyBorder="1" applyAlignment="1">
      <alignment horizontal="left" vertical="center" textRotation="90"/>
    </xf>
    <xf numFmtId="0" fontId="19" fillId="6" borderId="30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18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wrapText="1"/>
    </xf>
  </cellXfs>
  <cellStyles count="5">
    <cellStyle name="Hivatkozás" xfId="1" builtinId="8"/>
    <cellStyle name="Látott hivatkozás" xfId="2" builtinId="9" hidden="1"/>
    <cellStyle name="Látott hivatkozás" xfId="3" builtinId="9" hidden="1"/>
    <cellStyle name="Látott hivatkozás" xfId="4" builtinId="9" hidden="1"/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targy.uni-corvinus.hu/2SP72NBK03M" TargetMode="External"/><Relationship Id="rId13" Type="http://schemas.openxmlformats.org/officeDocument/2006/relationships/hyperlink" Target="http://tantargy.uni-corvinus.hu/2SP72NBK05M" TargetMode="External"/><Relationship Id="rId18" Type="http://schemas.openxmlformats.org/officeDocument/2006/relationships/hyperlink" Target="http://tantargy.uni-corvinus.hu/2PU51NAK03M" TargetMode="External"/><Relationship Id="rId26" Type="http://schemas.openxmlformats.org/officeDocument/2006/relationships/hyperlink" Target="http://tantargy.uni-corvinus.hu/2SP72NBK02M" TargetMode="External"/><Relationship Id="rId3" Type="http://schemas.openxmlformats.org/officeDocument/2006/relationships/hyperlink" Target="http://tantargy.uni-corvinus.hu/2BE52NAK19M" TargetMode="External"/><Relationship Id="rId21" Type="http://schemas.openxmlformats.org/officeDocument/2006/relationships/hyperlink" Target="http://tantargy.uni-corvinus.hu/2SP72NAV01M" TargetMode="External"/><Relationship Id="rId7" Type="http://schemas.openxmlformats.org/officeDocument/2006/relationships/hyperlink" Target="http://tantargy.uni-corvinus.hu/2SP72NAK03M" TargetMode="External"/><Relationship Id="rId12" Type="http://schemas.openxmlformats.org/officeDocument/2006/relationships/hyperlink" Target="http://tantargy.uni-corvinus.hu/2SZ74NBK01M" TargetMode="External"/><Relationship Id="rId17" Type="http://schemas.openxmlformats.org/officeDocument/2006/relationships/hyperlink" Target="http://tantargy.uni-corvinus.hu/2KV71NCV01M" TargetMode="External"/><Relationship Id="rId25" Type="http://schemas.openxmlformats.org/officeDocument/2006/relationships/hyperlink" Target="http://tantargy.uni-corvinus.hu/2SP72NCK02M" TargetMode="External"/><Relationship Id="rId2" Type="http://schemas.openxmlformats.org/officeDocument/2006/relationships/hyperlink" Target="http://tantargy.uni-corvinus.hu/2SP72NAK02M" TargetMode="External"/><Relationship Id="rId16" Type="http://schemas.openxmlformats.org/officeDocument/2006/relationships/hyperlink" Target="http://tantargy.uni-corvinus.hu/2PU51NAK02M" TargetMode="External"/><Relationship Id="rId20" Type="http://schemas.openxmlformats.org/officeDocument/2006/relationships/hyperlink" Target="http://tantargy.uni-corvinus.hu/2VL60NCV01M" TargetMode="External"/><Relationship Id="rId1" Type="http://schemas.openxmlformats.org/officeDocument/2006/relationships/hyperlink" Target="http://tantargy.uni-corvinus.hu/2SP72NBK01M" TargetMode="External"/><Relationship Id="rId6" Type="http://schemas.openxmlformats.org/officeDocument/2006/relationships/hyperlink" Target="http://tantargy.uni-corvinus.hu/2JO11NAV01M" TargetMode="External"/><Relationship Id="rId11" Type="http://schemas.openxmlformats.org/officeDocument/2006/relationships/hyperlink" Target="http://tantargy.uni-corvinus.hu/2MF44NBK03M" TargetMode="External"/><Relationship Id="rId24" Type="http://schemas.openxmlformats.org/officeDocument/2006/relationships/hyperlink" Target="http://tantargy.uni-corvinus.hu/2SP72NCK01M" TargetMode="External"/><Relationship Id="rId5" Type="http://schemas.openxmlformats.org/officeDocument/2006/relationships/hyperlink" Target="http://tantargy.uni-corvinus.hu/4MI25NAK01M" TargetMode="External"/><Relationship Id="rId15" Type="http://schemas.openxmlformats.org/officeDocument/2006/relationships/hyperlink" Target="http://tantargy.uni-corvinus.hu/2KV71NBK01M" TargetMode="External"/><Relationship Id="rId23" Type="http://schemas.openxmlformats.org/officeDocument/2006/relationships/hyperlink" Target="http://tantargy.uni-corvinus.hu/4ST14NAV14M" TargetMode="External"/><Relationship Id="rId10" Type="http://schemas.openxmlformats.org/officeDocument/2006/relationships/hyperlink" Target="http://tantargy.uni-corvinus.hu/2BE52NBK02M" TargetMode="External"/><Relationship Id="rId19" Type="http://schemas.openxmlformats.org/officeDocument/2006/relationships/hyperlink" Target="http://tantargy.uni-corvinus.hu/2VE81NCV01M" TargetMode="External"/><Relationship Id="rId4" Type="http://schemas.openxmlformats.org/officeDocument/2006/relationships/hyperlink" Target="http://tantargy.uni-corvinus.hu/2JK22NAK01M" TargetMode="External"/><Relationship Id="rId9" Type="http://schemas.openxmlformats.org/officeDocument/2006/relationships/hyperlink" Target="http://tantargy.uni-corvinus.hu/2BE52NBK01M" TargetMode="External"/><Relationship Id="rId14" Type="http://schemas.openxmlformats.org/officeDocument/2006/relationships/hyperlink" Target="http://tantargy.uni-corvinus.hu/2MA41NBK04M" TargetMode="External"/><Relationship Id="rId22" Type="http://schemas.openxmlformats.org/officeDocument/2006/relationships/hyperlink" Target="http://tantargy.uni-corvinus.hu/2BE52NCK02M" TargetMode="External"/><Relationship Id="rId27" Type="http://schemas.openxmlformats.org/officeDocument/2006/relationships/hyperlink" Target="http://tantargy.uni-corvinus.hu/2SP72NAV02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zoomScaleSheetLayoutView="100" workbookViewId="0">
      <selection activeCell="B32" sqref="B32"/>
    </sheetView>
  </sheetViews>
  <sheetFormatPr defaultColWidth="8.85546875" defaultRowHeight="12.75" x14ac:dyDescent="0.2"/>
  <cols>
    <col min="1" max="1" width="14.85546875" style="1" customWidth="1"/>
    <col min="2" max="2" width="37.140625" style="7" bestFit="1" customWidth="1"/>
    <col min="3" max="4" width="5.28515625" style="3" customWidth="1"/>
    <col min="5" max="16" width="3.7109375" style="3" customWidth="1"/>
    <col min="17" max="17" width="5.28515625" style="3" customWidth="1"/>
    <col min="18" max="18" width="20.140625" style="7" customWidth="1"/>
    <col min="19" max="19" width="41.140625" style="1" customWidth="1"/>
    <col min="20" max="20" width="15.140625" style="176" customWidth="1"/>
    <col min="21" max="21" width="17.140625" style="176" customWidth="1"/>
    <col min="22" max="22" width="14.140625" style="176" bestFit="1" customWidth="1"/>
    <col min="23" max="23" width="31.42578125" style="176" bestFit="1" customWidth="1"/>
    <col min="24" max="24" width="15.85546875" style="176" customWidth="1"/>
    <col min="25" max="25" width="15.28515625" style="176" customWidth="1"/>
    <col min="26" max="26" width="12.28515625" style="176" customWidth="1"/>
    <col min="27" max="27" width="17" style="176" customWidth="1"/>
    <col min="28" max="28" width="17.7109375" style="176" customWidth="1"/>
    <col min="29" max="256" width="11.42578125" style="1" customWidth="1"/>
    <col min="257" max="16384" width="8.85546875" style="1"/>
  </cols>
  <sheetData>
    <row r="1" spans="1:28" ht="20.25" customHeight="1" thickBot="1" x14ac:dyDescent="0.25">
      <c r="A1" s="269" t="s">
        <v>173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1"/>
      <c r="T1" s="1"/>
      <c r="U1" s="1"/>
      <c r="V1" s="1"/>
      <c r="W1" s="1"/>
      <c r="X1" s="1"/>
      <c r="Y1" s="1"/>
      <c r="Z1" s="1"/>
      <c r="AA1" s="1"/>
      <c r="AB1" s="1"/>
    </row>
    <row r="2" spans="1:28" s="12" customFormat="1" ht="15.75" customHeight="1" thickBot="1" x14ac:dyDescent="0.25">
      <c r="A2" s="277" t="s">
        <v>1</v>
      </c>
      <c r="B2" s="263" t="s">
        <v>0</v>
      </c>
      <c r="C2" s="281" t="s">
        <v>2</v>
      </c>
      <c r="D2" s="260" t="s">
        <v>94</v>
      </c>
      <c r="E2" s="249" t="s">
        <v>97</v>
      </c>
      <c r="F2" s="250"/>
      <c r="G2" s="250"/>
      <c r="H2" s="250"/>
      <c r="I2" s="250"/>
      <c r="J2" s="251"/>
      <c r="K2" s="249" t="s">
        <v>98</v>
      </c>
      <c r="L2" s="250"/>
      <c r="M2" s="250"/>
      <c r="N2" s="250"/>
      <c r="O2" s="250"/>
      <c r="P2" s="251"/>
      <c r="Q2" s="266" t="s">
        <v>95</v>
      </c>
      <c r="R2" s="274" t="s">
        <v>4</v>
      </c>
      <c r="S2" s="263" t="s">
        <v>5</v>
      </c>
      <c r="T2" s="243" t="s">
        <v>147</v>
      </c>
      <c r="U2" s="244"/>
      <c r="V2" s="243" t="s">
        <v>148</v>
      </c>
      <c r="W2" s="244"/>
      <c r="X2" s="243" t="s">
        <v>116</v>
      </c>
      <c r="Y2" s="257"/>
      <c r="Z2" s="244"/>
      <c r="AA2" s="243" t="s">
        <v>149</v>
      </c>
      <c r="AB2" s="244"/>
    </row>
    <row r="3" spans="1:28" s="12" customFormat="1" ht="37.5" customHeight="1" x14ac:dyDescent="0.2">
      <c r="A3" s="278"/>
      <c r="B3" s="264"/>
      <c r="C3" s="282"/>
      <c r="D3" s="261"/>
      <c r="E3" s="272">
        <v>1</v>
      </c>
      <c r="F3" s="273"/>
      <c r="G3" s="255" t="s">
        <v>3</v>
      </c>
      <c r="H3" s="273">
        <v>2</v>
      </c>
      <c r="I3" s="273"/>
      <c r="J3" s="253" t="s">
        <v>3</v>
      </c>
      <c r="K3" s="280">
        <v>3</v>
      </c>
      <c r="L3" s="273"/>
      <c r="M3" s="255" t="s">
        <v>3</v>
      </c>
      <c r="N3" s="273">
        <v>4</v>
      </c>
      <c r="O3" s="273"/>
      <c r="P3" s="253" t="s">
        <v>3</v>
      </c>
      <c r="Q3" s="267"/>
      <c r="R3" s="275"/>
      <c r="S3" s="264"/>
      <c r="T3" s="245"/>
      <c r="U3" s="246"/>
      <c r="V3" s="245"/>
      <c r="W3" s="246"/>
      <c r="X3" s="245"/>
      <c r="Y3" s="258"/>
      <c r="Z3" s="246"/>
      <c r="AA3" s="245"/>
      <c r="AB3" s="246"/>
    </row>
    <row r="4" spans="1:28" s="12" customFormat="1" ht="13.5" thickBot="1" x14ac:dyDescent="0.25">
      <c r="A4" s="279"/>
      <c r="B4" s="265"/>
      <c r="C4" s="283"/>
      <c r="D4" s="262"/>
      <c r="E4" s="197" t="s">
        <v>7</v>
      </c>
      <c r="F4" s="198" t="s">
        <v>8</v>
      </c>
      <c r="G4" s="256"/>
      <c r="H4" s="198" t="s">
        <v>7</v>
      </c>
      <c r="I4" s="198" t="s">
        <v>8</v>
      </c>
      <c r="J4" s="254"/>
      <c r="K4" s="228" t="s">
        <v>7</v>
      </c>
      <c r="L4" s="198" t="s">
        <v>8</v>
      </c>
      <c r="M4" s="256"/>
      <c r="N4" s="198" t="s">
        <v>7</v>
      </c>
      <c r="O4" s="198" t="s">
        <v>8</v>
      </c>
      <c r="P4" s="254"/>
      <c r="Q4" s="268"/>
      <c r="R4" s="276"/>
      <c r="S4" s="265"/>
      <c r="T4" s="247"/>
      <c r="U4" s="248"/>
      <c r="V4" s="247"/>
      <c r="W4" s="248"/>
      <c r="X4" s="247"/>
      <c r="Y4" s="259"/>
      <c r="Z4" s="248"/>
      <c r="AA4" s="247"/>
      <c r="AB4" s="248"/>
    </row>
    <row r="5" spans="1:28" ht="52.5" customHeight="1" thickBot="1" x14ac:dyDescent="0.25">
      <c r="A5" s="172"/>
      <c r="B5" s="173" t="s">
        <v>69</v>
      </c>
      <c r="C5" s="54"/>
      <c r="D5" s="174"/>
      <c r="E5" s="130"/>
      <c r="F5" s="131"/>
      <c r="G5" s="132">
        <f>SUM(G14,G6)</f>
        <v>30</v>
      </c>
      <c r="H5" s="130"/>
      <c r="I5" s="131"/>
      <c r="J5" s="132">
        <f>SUM(J14,J6)</f>
        <v>32</v>
      </c>
      <c r="K5" s="130"/>
      <c r="L5" s="131"/>
      <c r="M5" s="132">
        <f>SUM(M14,M6)</f>
        <v>0</v>
      </c>
      <c r="N5" s="130"/>
      <c r="O5" s="131"/>
      <c r="P5" s="132">
        <f>SUM(P14,P6)</f>
        <v>19</v>
      </c>
      <c r="Q5" s="133">
        <f>Q6+Q14</f>
        <v>81</v>
      </c>
      <c r="R5" s="54"/>
      <c r="S5" s="55"/>
      <c r="T5" s="177" t="s">
        <v>150</v>
      </c>
      <c r="U5" s="178" t="s">
        <v>151</v>
      </c>
      <c r="V5" s="177" t="s">
        <v>150</v>
      </c>
      <c r="W5" s="178" t="s">
        <v>151</v>
      </c>
      <c r="X5" s="163" t="s">
        <v>152</v>
      </c>
      <c r="Y5" s="165" t="s">
        <v>153</v>
      </c>
      <c r="Z5" s="164" t="s">
        <v>154</v>
      </c>
      <c r="AA5" s="163" t="s">
        <v>155</v>
      </c>
      <c r="AB5" s="164" t="s">
        <v>156</v>
      </c>
    </row>
    <row r="6" spans="1:28" ht="15.75" thickBot="1" x14ac:dyDescent="0.3">
      <c r="A6" s="166"/>
      <c r="B6" s="167" t="s">
        <v>27</v>
      </c>
      <c r="C6" s="168"/>
      <c r="D6" s="169"/>
      <c r="E6" s="26"/>
      <c r="F6" s="27"/>
      <c r="G6" s="28">
        <f>SUM(G7:G13)</f>
        <v>30</v>
      </c>
      <c r="H6" s="26"/>
      <c r="I6" s="27"/>
      <c r="J6" s="28">
        <v>8</v>
      </c>
      <c r="K6" s="26"/>
      <c r="L6" s="27"/>
      <c r="M6" s="28"/>
      <c r="N6" s="26"/>
      <c r="O6" s="27"/>
      <c r="P6" s="51"/>
      <c r="Q6" s="41">
        <f>SUM(Q7:Q13)</f>
        <v>33</v>
      </c>
      <c r="R6" s="37"/>
      <c r="S6" s="29"/>
      <c r="T6" s="137"/>
      <c r="U6" s="139"/>
      <c r="V6" s="137"/>
      <c r="W6" s="139"/>
      <c r="X6" s="179"/>
      <c r="Y6" s="141"/>
      <c r="Z6" s="140"/>
      <c r="AA6" s="16"/>
      <c r="AB6" s="140"/>
    </row>
    <row r="7" spans="1:28" ht="15" x14ac:dyDescent="0.25">
      <c r="A7" s="5" t="s">
        <v>76</v>
      </c>
      <c r="B7" s="19" t="s">
        <v>81</v>
      </c>
      <c r="C7" s="4" t="s">
        <v>6</v>
      </c>
      <c r="D7" s="170" t="s">
        <v>9</v>
      </c>
      <c r="E7" s="14">
        <v>2</v>
      </c>
      <c r="F7" s="4">
        <v>2</v>
      </c>
      <c r="G7" s="50">
        <v>5</v>
      </c>
      <c r="H7" s="14"/>
      <c r="I7" s="4"/>
      <c r="J7" s="50"/>
      <c r="K7" s="156"/>
      <c r="L7" s="154"/>
      <c r="M7" s="50"/>
      <c r="N7" s="14"/>
      <c r="O7" s="154"/>
      <c r="P7" s="50"/>
      <c r="Q7" s="171">
        <v>5</v>
      </c>
      <c r="R7" s="157" t="s">
        <v>11</v>
      </c>
      <c r="S7" s="158" t="s">
        <v>34</v>
      </c>
      <c r="T7" s="16"/>
      <c r="U7" s="140"/>
      <c r="V7" s="16"/>
      <c r="W7" s="140"/>
      <c r="X7" s="199" t="s">
        <v>157</v>
      </c>
      <c r="Y7" s="141" t="s">
        <v>176</v>
      </c>
      <c r="Z7" s="140" t="s">
        <v>164</v>
      </c>
      <c r="AA7" s="16"/>
      <c r="AB7" s="140"/>
    </row>
    <row r="8" spans="1:28" ht="15" x14ac:dyDescent="0.25">
      <c r="A8" s="18" t="s">
        <v>46</v>
      </c>
      <c r="B8" s="19" t="s">
        <v>12</v>
      </c>
      <c r="C8" s="4" t="s">
        <v>6</v>
      </c>
      <c r="D8" s="13" t="s">
        <v>9</v>
      </c>
      <c r="E8" s="14">
        <v>2</v>
      </c>
      <c r="F8" s="4">
        <v>2</v>
      </c>
      <c r="G8" s="50">
        <v>5</v>
      </c>
      <c r="H8" s="14"/>
      <c r="I8" s="4"/>
      <c r="J8" s="50"/>
      <c r="K8" s="14"/>
      <c r="L8" s="4"/>
      <c r="M8" s="50"/>
      <c r="N8" s="14"/>
      <c r="O8" s="4"/>
      <c r="P8" s="52"/>
      <c r="Q8" s="40">
        <v>5</v>
      </c>
      <c r="R8" s="21" t="s">
        <v>29</v>
      </c>
      <c r="S8" s="6" t="s">
        <v>34</v>
      </c>
      <c r="T8" s="16"/>
      <c r="U8" s="140"/>
      <c r="V8" s="16"/>
      <c r="W8" s="140"/>
      <c r="X8" s="199" t="s">
        <v>157</v>
      </c>
      <c r="Y8" s="141" t="s">
        <v>176</v>
      </c>
      <c r="Z8" s="140" t="s">
        <v>164</v>
      </c>
      <c r="AA8" s="16"/>
      <c r="AB8" s="140"/>
    </row>
    <row r="9" spans="1:28" s="11" customFormat="1" ht="15" x14ac:dyDescent="0.2">
      <c r="A9" s="227" t="s">
        <v>169</v>
      </c>
      <c r="B9" s="229" t="s">
        <v>166</v>
      </c>
      <c r="C9" s="201" t="s">
        <v>6</v>
      </c>
      <c r="D9" s="202" t="s">
        <v>9</v>
      </c>
      <c r="E9" s="14">
        <v>2</v>
      </c>
      <c r="F9" s="4">
        <v>2</v>
      </c>
      <c r="G9" s="50">
        <v>5</v>
      </c>
      <c r="H9" s="14"/>
      <c r="I9" s="4"/>
      <c r="J9" s="50"/>
      <c r="K9" s="203"/>
      <c r="L9" s="201"/>
      <c r="M9" s="204"/>
      <c r="N9" s="203"/>
      <c r="O9" s="201"/>
      <c r="P9" s="205"/>
      <c r="Q9" s="206">
        <v>5</v>
      </c>
      <c r="R9" s="209" t="s">
        <v>13</v>
      </c>
      <c r="S9" s="146" t="s">
        <v>35</v>
      </c>
      <c r="T9" s="226" t="s">
        <v>47</v>
      </c>
      <c r="U9" s="213" t="s">
        <v>167</v>
      </c>
      <c r="V9" s="210"/>
      <c r="W9" s="211"/>
      <c r="X9" s="212" t="s">
        <v>157</v>
      </c>
      <c r="Y9" s="141" t="s">
        <v>176</v>
      </c>
      <c r="Z9" s="211" t="s">
        <v>164</v>
      </c>
      <c r="AA9" s="210"/>
      <c r="AB9" s="211"/>
    </row>
    <row r="10" spans="1:28" ht="15" x14ac:dyDescent="0.25">
      <c r="A10" s="18" t="s">
        <v>48</v>
      </c>
      <c r="B10" s="19" t="s">
        <v>44</v>
      </c>
      <c r="C10" s="4" t="s">
        <v>6</v>
      </c>
      <c r="D10" s="13" t="s">
        <v>9</v>
      </c>
      <c r="E10" s="14">
        <v>2</v>
      </c>
      <c r="F10" s="4">
        <v>2</v>
      </c>
      <c r="G10" s="50">
        <v>5</v>
      </c>
      <c r="H10" s="14"/>
      <c r="I10" s="4"/>
      <c r="J10" s="50"/>
      <c r="K10" s="14"/>
      <c r="L10" s="4"/>
      <c r="M10" s="50"/>
      <c r="N10" s="14"/>
      <c r="O10" s="4"/>
      <c r="P10" s="52"/>
      <c r="Q10" s="40">
        <v>5</v>
      </c>
      <c r="R10" s="38" t="s">
        <v>14</v>
      </c>
      <c r="S10" s="6" t="s">
        <v>36</v>
      </c>
      <c r="T10" s="16"/>
      <c r="U10" s="140"/>
      <c r="V10" s="16"/>
      <c r="W10" s="140"/>
      <c r="X10" s="199"/>
      <c r="Y10" s="141"/>
      <c r="Z10" s="140"/>
      <c r="AA10" s="16"/>
      <c r="AB10" s="140"/>
    </row>
    <row r="11" spans="1:28" ht="15" x14ac:dyDescent="0.25">
      <c r="A11" s="18" t="s">
        <v>49</v>
      </c>
      <c r="B11" s="19" t="s">
        <v>15</v>
      </c>
      <c r="C11" s="4" t="s">
        <v>6</v>
      </c>
      <c r="D11" s="13" t="s">
        <v>9</v>
      </c>
      <c r="E11" s="14">
        <v>2</v>
      </c>
      <c r="F11" s="4">
        <v>2</v>
      </c>
      <c r="G11" s="50">
        <v>5</v>
      </c>
      <c r="H11" s="14"/>
      <c r="I11" s="4"/>
      <c r="J11" s="50"/>
      <c r="K11" s="14"/>
      <c r="L11" s="4"/>
      <c r="M11" s="50"/>
      <c r="N11" s="14"/>
      <c r="O11" s="4"/>
      <c r="P11" s="52"/>
      <c r="Q11" s="40">
        <v>5</v>
      </c>
      <c r="R11" s="38" t="s">
        <v>16</v>
      </c>
      <c r="S11" s="6" t="s">
        <v>37</v>
      </c>
      <c r="T11" s="16"/>
      <c r="U11" s="140"/>
      <c r="V11" s="16"/>
      <c r="W11" s="140"/>
      <c r="X11" s="199"/>
      <c r="Y11" s="141"/>
      <c r="Z11" s="140"/>
      <c r="AA11" s="16"/>
      <c r="AB11" s="140"/>
    </row>
    <row r="12" spans="1:28" ht="13.5" customHeight="1" x14ac:dyDescent="0.25">
      <c r="A12" s="18" t="s">
        <v>64</v>
      </c>
      <c r="B12" s="19" t="s">
        <v>65</v>
      </c>
      <c r="C12" s="4" t="s">
        <v>6</v>
      </c>
      <c r="D12" s="13" t="s">
        <v>9</v>
      </c>
      <c r="E12" s="14">
        <v>2</v>
      </c>
      <c r="F12" s="4">
        <v>2</v>
      </c>
      <c r="G12" s="50">
        <v>5</v>
      </c>
      <c r="H12" s="14">
        <v>2</v>
      </c>
      <c r="I12" s="4">
        <v>2</v>
      </c>
      <c r="J12" s="50">
        <v>5</v>
      </c>
      <c r="K12" s="14"/>
      <c r="L12" s="4"/>
      <c r="M12" s="50"/>
      <c r="N12" s="14"/>
      <c r="O12" s="4"/>
      <c r="P12" s="52"/>
      <c r="Q12" s="40">
        <v>5</v>
      </c>
      <c r="R12" s="21" t="s">
        <v>178</v>
      </c>
      <c r="S12" s="6" t="s">
        <v>38</v>
      </c>
      <c r="T12" s="16"/>
      <c r="U12" s="140"/>
      <c r="V12" s="16"/>
      <c r="W12" s="140"/>
      <c r="X12" s="199"/>
      <c r="Y12" s="141"/>
      <c r="Z12" s="140"/>
      <c r="AA12" s="16"/>
      <c r="AB12" s="140"/>
    </row>
    <row r="13" spans="1:28" ht="15.75" thickBot="1" x14ac:dyDescent="0.3">
      <c r="A13" s="42" t="s">
        <v>77</v>
      </c>
      <c r="B13" s="43" t="s">
        <v>18</v>
      </c>
      <c r="C13" s="44" t="s">
        <v>6</v>
      </c>
      <c r="D13" s="45" t="s">
        <v>10</v>
      </c>
      <c r="E13" s="46"/>
      <c r="F13" s="44"/>
      <c r="G13" s="56"/>
      <c r="H13" s="46">
        <v>1</v>
      </c>
      <c r="I13" s="44">
        <v>1</v>
      </c>
      <c r="J13" s="56">
        <v>3</v>
      </c>
      <c r="K13" s="46"/>
      <c r="L13" s="44"/>
      <c r="M13" s="56"/>
      <c r="N13" s="46"/>
      <c r="O13" s="44"/>
      <c r="P13" s="53"/>
      <c r="Q13" s="47">
        <v>3</v>
      </c>
      <c r="R13" s="48" t="s">
        <v>170</v>
      </c>
      <c r="S13" s="49" t="s">
        <v>35</v>
      </c>
      <c r="T13" s="16"/>
      <c r="U13" s="140"/>
      <c r="V13" s="16"/>
      <c r="W13" s="140"/>
      <c r="X13" s="199"/>
      <c r="Y13" s="141"/>
      <c r="Z13" s="140"/>
      <c r="AA13" s="16"/>
      <c r="AB13" s="140"/>
    </row>
    <row r="14" spans="1:28" ht="15.75" thickBot="1" x14ac:dyDescent="0.3">
      <c r="A14" s="22"/>
      <c r="B14" s="23" t="s">
        <v>26</v>
      </c>
      <c r="C14" s="24"/>
      <c r="D14" s="25"/>
      <c r="E14" s="26"/>
      <c r="F14" s="27"/>
      <c r="G14" s="28"/>
      <c r="H14" s="26"/>
      <c r="I14" s="27"/>
      <c r="J14" s="28">
        <f>SUM(J15:J23)</f>
        <v>24</v>
      </c>
      <c r="K14" s="26"/>
      <c r="L14" s="27"/>
      <c r="M14" s="28"/>
      <c r="N14" s="26"/>
      <c r="O14" s="27"/>
      <c r="P14" s="51">
        <f>SUM(P15:P23)</f>
        <v>19</v>
      </c>
      <c r="Q14" s="41">
        <f>SUM(Q15:Q24)</f>
        <v>48</v>
      </c>
      <c r="R14" s="37"/>
      <c r="S14" s="29"/>
      <c r="T14" s="16"/>
      <c r="U14" s="140"/>
      <c r="V14" s="16"/>
      <c r="W14" s="140"/>
      <c r="X14" s="199"/>
      <c r="Y14" s="141"/>
      <c r="Z14" s="140"/>
      <c r="AA14" s="16"/>
      <c r="AB14" s="140"/>
    </row>
    <row r="15" spans="1:28" ht="64.5" x14ac:dyDescent="0.25">
      <c r="A15" s="159" t="s">
        <v>50</v>
      </c>
      <c r="B15" s="160" t="s">
        <v>146</v>
      </c>
      <c r="C15" s="154" t="s">
        <v>6</v>
      </c>
      <c r="D15" s="155" t="s">
        <v>9</v>
      </c>
      <c r="E15" s="203"/>
      <c r="F15" s="201"/>
      <c r="G15" s="204"/>
      <c r="H15" s="203">
        <v>2</v>
      </c>
      <c r="I15" s="201">
        <v>2</v>
      </c>
      <c r="J15" s="204">
        <v>5</v>
      </c>
      <c r="K15" s="215"/>
      <c r="L15" s="216"/>
      <c r="M15" s="217"/>
      <c r="N15" s="215"/>
      <c r="O15" s="216"/>
      <c r="P15" s="218"/>
      <c r="Q15" s="219">
        <v>5</v>
      </c>
      <c r="R15" s="220" t="s">
        <v>28</v>
      </c>
      <c r="S15" s="221" t="s">
        <v>34</v>
      </c>
      <c r="T15" s="16"/>
      <c r="U15" s="140"/>
      <c r="V15" s="222" t="s">
        <v>163</v>
      </c>
      <c r="W15" s="223" t="s">
        <v>162</v>
      </c>
      <c r="X15" s="199" t="s">
        <v>157</v>
      </c>
      <c r="Y15" s="141" t="s">
        <v>176</v>
      </c>
      <c r="Z15" s="140" t="s">
        <v>164</v>
      </c>
      <c r="AA15" s="16"/>
      <c r="AB15" s="140"/>
    </row>
    <row r="16" spans="1:28" ht="15" x14ac:dyDescent="0.25">
      <c r="A16" s="18" t="s">
        <v>51</v>
      </c>
      <c r="B16" s="19" t="s">
        <v>19</v>
      </c>
      <c r="C16" s="4" t="s">
        <v>6</v>
      </c>
      <c r="D16" s="13" t="s">
        <v>9</v>
      </c>
      <c r="E16" s="14"/>
      <c r="F16" s="4"/>
      <c r="G16" s="50"/>
      <c r="H16" s="14">
        <v>2</v>
      </c>
      <c r="I16" s="4">
        <v>2</v>
      </c>
      <c r="J16" s="50">
        <v>5</v>
      </c>
      <c r="K16" s="14"/>
      <c r="L16" s="4"/>
      <c r="M16" s="50"/>
      <c r="N16" s="14"/>
      <c r="O16" s="4"/>
      <c r="P16" s="52"/>
      <c r="Q16" s="40">
        <v>5</v>
      </c>
      <c r="R16" s="38" t="s">
        <v>29</v>
      </c>
      <c r="S16" s="6" t="s">
        <v>34</v>
      </c>
      <c r="T16" s="16"/>
      <c r="U16" s="140"/>
      <c r="V16" s="16"/>
      <c r="W16" s="140"/>
      <c r="X16" s="199"/>
      <c r="Y16" s="141"/>
      <c r="Z16" s="140"/>
      <c r="AA16" s="16"/>
      <c r="AB16" s="140"/>
    </row>
    <row r="17" spans="1:28" s="8" customFormat="1" ht="15" x14ac:dyDescent="0.25">
      <c r="A17" s="18" t="s">
        <v>52</v>
      </c>
      <c r="B17" s="20" t="s">
        <v>20</v>
      </c>
      <c r="C17" s="4" t="s">
        <v>6</v>
      </c>
      <c r="D17" s="13" t="s">
        <v>9</v>
      </c>
      <c r="E17" s="14"/>
      <c r="F17" s="4"/>
      <c r="G17" s="50"/>
      <c r="H17" s="14">
        <v>2</v>
      </c>
      <c r="I17" s="4">
        <v>2</v>
      </c>
      <c r="J17" s="50">
        <v>5</v>
      </c>
      <c r="K17" s="14"/>
      <c r="L17" s="4"/>
      <c r="M17" s="50"/>
      <c r="N17" s="14"/>
      <c r="O17" s="4"/>
      <c r="P17" s="52"/>
      <c r="Q17" s="40">
        <v>5</v>
      </c>
      <c r="R17" s="38" t="s">
        <v>13</v>
      </c>
      <c r="S17" s="6" t="s">
        <v>35</v>
      </c>
      <c r="T17" s="142"/>
      <c r="U17" s="143"/>
      <c r="V17" s="142"/>
      <c r="W17" s="143"/>
      <c r="X17" s="199" t="s">
        <v>157</v>
      </c>
      <c r="Y17" s="141" t="s">
        <v>176</v>
      </c>
      <c r="Z17" s="143" t="s">
        <v>164</v>
      </c>
      <c r="AA17" s="142"/>
      <c r="AB17" s="143"/>
    </row>
    <row r="18" spans="1:28" x14ac:dyDescent="0.2">
      <c r="A18" s="18" t="s">
        <v>53</v>
      </c>
      <c r="B18" s="19" t="s">
        <v>21</v>
      </c>
      <c r="C18" s="4" t="s">
        <v>6</v>
      </c>
      <c r="D18" s="13" t="s">
        <v>9</v>
      </c>
      <c r="E18" s="14"/>
      <c r="F18" s="4"/>
      <c r="G18" s="50"/>
      <c r="H18" s="14">
        <v>2</v>
      </c>
      <c r="I18" s="4">
        <v>2</v>
      </c>
      <c r="J18" s="50">
        <v>5</v>
      </c>
      <c r="K18" s="14"/>
      <c r="L18" s="4"/>
      <c r="M18" s="50"/>
      <c r="N18" s="14"/>
      <c r="O18" s="4"/>
      <c r="P18" s="52"/>
      <c r="Q18" s="40">
        <v>5</v>
      </c>
      <c r="R18" s="38" t="s">
        <v>30</v>
      </c>
      <c r="S18" s="6" t="s">
        <v>35</v>
      </c>
      <c r="T18" s="16"/>
      <c r="U18" s="140"/>
      <c r="V18" s="16"/>
      <c r="W18" s="140"/>
      <c r="X18" s="16"/>
      <c r="Y18" s="141"/>
      <c r="Z18" s="140"/>
      <c r="AA18" s="16"/>
      <c r="AB18" s="140"/>
    </row>
    <row r="19" spans="1:28" x14ac:dyDescent="0.2">
      <c r="A19" s="18" t="s">
        <v>54</v>
      </c>
      <c r="B19" s="19" t="s">
        <v>22</v>
      </c>
      <c r="C19" s="4" t="s">
        <v>6</v>
      </c>
      <c r="D19" s="13" t="s">
        <v>10</v>
      </c>
      <c r="E19" s="14"/>
      <c r="F19" s="4"/>
      <c r="G19" s="50"/>
      <c r="H19" s="14">
        <v>0</v>
      </c>
      <c r="I19" s="4">
        <v>4</v>
      </c>
      <c r="J19" s="50">
        <v>4</v>
      </c>
      <c r="K19" s="14"/>
      <c r="L19" s="4"/>
      <c r="M19" s="50"/>
      <c r="N19" s="14"/>
      <c r="O19" s="4"/>
      <c r="P19" s="52"/>
      <c r="Q19" s="40">
        <v>4</v>
      </c>
      <c r="R19" s="38" t="s">
        <v>31</v>
      </c>
      <c r="S19" s="15" t="s">
        <v>39</v>
      </c>
      <c r="T19" s="16"/>
      <c r="U19" s="140"/>
      <c r="V19" s="16"/>
      <c r="W19" s="140"/>
      <c r="X19" s="16"/>
      <c r="Y19" s="141"/>
      <c r="Z19" s="140"/>
      <c r="AA19" s="16"/>
      <c r="AB19" s="140"/>
    </row>
    <row r="20" spans="1:28" x14ac:dyDescent="0.2">
      <c r="A20" s="232" t="s">
        <v>172</v>
      </c>
      <c r="B20" s="233" t="s">
        <v>171</v>
      </c>
      <c r="C20" s="4" t="s">
        <v>6</v>
      </c>
      <c r="D20" s="13" t="s">
        <v>9</v>
      </c>
      <c r="E20" s="14"/>
      <c r="F20" s="4"/>
      <c r="G20" s="235"/>
      <c r="H20" s="14"/>
      <c r="I20" s="4"/>
      <c r="J20" s="235"/>
      <c r="K20" s="14"/>
      <c r="L20" s="4"/>
      <c r="M20" s="235"/>
      <c r="N20" s="14">
        <v>2</v>
      </c>
      <c r="O20" s="4">
        <v>2</v>
      </c>
      <c r="P20" s="236">
        <v>5</v>
      </c>
      <c r="Q20" s="237">
        <v>5</v>
      </c>
      <c r="R20" s="21" t="s">
        <v>11</v>
      </c>
      <c r="S20" s="135" t="s">
        <v>34</v>
      </c>
      <c r="T20" s="16"/>
      <c r="U20" s="140"/>
      <c r="V20" s="16"/>
      <c r="W20" s="140"/>
      <c r="X20" s="16"/>
      <c r="Y20" s="141"/>
      <c r="Z20" s="140"/>
      <c r="AA20" s="16"/>
      <c r="AB20" s="140"/>
    </row>
    <row r="21" spans="1:28" x14ac:dyDescent="0.2">
      <c r="A21" s="5" t="s">
        <v>56</v>
      </c>
      <c r="B21" s="19" t="s">
        <v>23</v>
      </c>
      <c r="C21" s="4" t="s">
        <v>6</v>
      </c>
      <c r="D21" s="13" t="s">
        <v>9</v>
      </c>
      <c r="E21" s="14"/>
      <c r="F21" s="4"/>
      <c r="G21" s="50"/>
      <c r="H21" s="14"/>
      <c r="I21" s="4"/>
      <c r="J21" s="50"/>
      <c r="K21" s="14"/>
      <c r="L21" s="4"/>
      <c r="M21" s="50"/>
      <c r="N21" s="14">
        <v>2</v>
      </c>
      <c r="O21" s="4">
        <v>2</v>
      </c>
      <c r="P21" s="52">
        <v>5</v>
      </c>
      <c r="Q21" s="40">
        <v>5</v>
      </c>
      <c r="R21" s="38" t="s">
        <v>29</v>
      </c>
      <c r="S21" s="6" t="s">
        <v>34</v>
      </c>
      <c r="T21" s="16"/>
      <c r="U21" s="140"/>
      <c r="V21" s="16"/>
      <c r="W21" s="140"/>
      <c r="X21" s="16"/>
      <c r="Y21" s="141"/>
      <c r="Z21" s="140"/>
      <c r="AA21" s="16"/>
      <c r="AB21" s="140"/>
    </row>
    <row r="22" spans="1:28" x14ac:dyDescent="0.2">
      <c r="A22" s="5" t="s">
        <v>57</v>
      </c>
      <c r="B22" s="19" t="s">
        <v>78</v>
      </c>
      <c r="C22" s="4" t="s">
        <v>6</v>
      </c>
      <c r="D22" s="13" t="s">
        <v>9</v>
      </c>
      <c r="E22" s="14"/>
      <c r="F22" s="4"/>
      <c r="G22" s="50"/>
      <c r="H22" s="14"/>
      <c r="I22" s="4"/>
      <c r="J22" s="50"/>
      <c r="K22" s="14"/>
      <c r="L22" s="4"/>
      <c r="M22" s="50"/>
      <c r="N22" s="14">
        <v>2</v>
      </c>
      <c r="O22" s="4">
        <v>2</v>
      </c>
      <c r="P22" s="52">
        <v>5</v>
      </c>
      <c r="Q22" s="40">
        <v>5</v>
      </c>
      <c r="R22" s="38" t="s">
        <v>33</v>
      </c>
      <c r="S22" s="6" t="s">
        <v>40</v>
      </c>
      <c r="T22" s="16"/>
      <c r="U22" s="140"/>
      <c r="V22" s="16"/>
      <c r="W22" s="140"/>
      <c r="X22" s="16"/>
      <c r="Y22" s="141"/>
      <c r="Z22" s="140"/>
      <c r="AA22" s="16"/>
      <c r="AB22" s="140"/>
    </row>
    <row r="23" spans="1:28" x14ac:dyDescent="0.2">
      <c r="A23" s="120" t="s">
        <v>92</v>
      </c>
      <c r="B23" s="121" t="s">
        <v>93</v>
      </c>
      <c r="C23" s="44" t="s">
        <v>6</v>
      </c>
      <c r="D23" s="45" t="s">
        <v>9</v>
      </c>
      <c r="E23" s="46"/>
      <c r="F23" s="44"/>
      <c r="G23" s="56"/>
      <c r="H23" s="46"/>
      <c r="I23" s="44"/>
      <c r="J23" s="56"/>
      <c r="K23" s="46"/>
      <c r="L23" s="44"/>
      <c r="M23" s="56"/>
      <c r="N23" s="46">
        <v>2</v>
      </c>
      <c r="O23" s="44">
        <v>2</v>
      </c>
      <c r="P23" s="53">
        <v>4</v>
      </c>
      <c r="Q23" s="47">
        <v>4</v>
      </c>
      <c r="R23" s="153" t="s">
        <v>158</v>
      </c>
      <c r="S23" s="122" t="s">
        <v>41</v>
      </c>
      <c r="T23" s="16"/>
      <c r="U23" s="140"/>
      <c r="V23" s="16"/>
      <c r="W23" s="140"/>
      <c r="X23" s="16"/>
      <c r="Y23" s="141"/>
      <c r="Z23" s="140"/>
      <c r="AA23" s="16"/>
      <c r="AB23" s="140"/>
    </row>
    <row r="24" spans="1:28" ht="13.5" thickBot="1" x14ac:dyDescent="0.25">
      <c r="A24" s="16" t="s">
        <v>62</v>
      </c>
      <c r="B24" s="19" t="s">
        <v>63</v>
      </c>
      <c r="C24" s="231" t="s">
        <v>6</v>
      </c>
      <c r="D24" s="13" t="s">
        <v>9</v>
      </c>
      <c r="E24" s="14"/>
      <c r="F24" s="4"/>
      <c r="G24" s="50"/>
      <c r="H24" s="14">
        <v>2</v>
      </c>
      <c r="I24" s="4">
        <v>2</v>
      </c>
      <c r="J24" s="50">
        <v>5</v>
      </c>
      <c r="K24" s="14"/>
      <c r="L24" s="4"/>
      <c r="M24" s="50"/>
      <c r="N24" s="14"/>
      <c r="O24" s="4"/>
      <c r="P24" s="52"/>
      <c r="Q24" s="40">
        <v>5</v>
      </c>
      <c r="R24" s="21" t="s">
        <v>17</v>
      </c>
      <c r="S24" s="9" t="s">
        <v>42</v>
      </c>
      <c r="T24" s="134"/>
      <c r="U24" s="146"/>
      <c r="V24" s="134"/>
      <c r="W24" s="146"/>
      <c r="X24" s="134"/>
      <c r="Y24" s="147"/>
      <c r="Z24" s="146"/>
      <c r="AA24" s="134"/>
      <c r="AB24" s="146"/>
    </row>
    <row r="25" spans="1:28" s="11" customFormat="1" ht="8.25" customHeight="1" thickBot="1" x14ac:dyDescent="0.25">
      <c r="A25" s="125"/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8"/>
      <c r="S25" s="129"/>
      <c r="T25" s="16"/>
      <c r="U25" s="140"/>
      <c r="V25" s="16"/>
      <c r="W25" s="140"/>
      <c r="X25" s="16"/>
      <c r="Y25" s="141"/>
      <c r="Z25" s="140"/>
      <c r="AA25" s="16"/>
      <c r="AB25" s="140"/>
    </row>
    <row r="26" spans="1:28" ht="17.25" customHeight="1" thickBot="1" x14ac:dyDescent="0.25">
      <c r="A26" s="111"/>
      <c r="B26" s="112" t="s">
        <v>100</v>
      </c>
      <c r="C26" s="113"/>
      <c r="D26" s="114"/>
      <c r="E26" s="130"/>
      <c r="F26" s="131"/>
      <c r="G26" s="132"/>
      <c r="H26" s="130"/>
      <c r="I26" s="131"/>
      <c r="J26" s="132">
        <v>5</v>
      </c>
      <c r="K26" s="130"/>
      <c r="L26" s="131"/>
      <c r="M26" s="132">
        <v>10</v>
      </c>
      <c r="N26" s="130"/>
      <c r="O26" s="131"/>
      <c r="P26" s="132"/>
      <c r="Q26" s="133">
        <v>15</v>
      </c>
      <c r="R26" s="123"/>
      <c r="S26" s="124"/>
      <c r="T26" s="16"/>
      <c r="U26" s="140"/>
      <c r="V26" s="16"/>
      <c r="W26" s="140"/>
      <c r="X26" s="16"/>
      <c r="Y26" s="141"/>
      <c r="Z26" s="140"/>
      <c r="AA26" s="16"/>
      <c r="AB26" s="140"/>
    </row>
    <row r="27" spans="1:28" ht="14.25" customHeight="1" x14ac:dyDescent="0.2">
      <c r="A27" s="57"/>
      <c r="B27" s="58" t="s">
        <v>101</v>
      </c>
      <c r="C27" s="59"/>
      <c r="D27" s="60"/>
      <c r="E27" s="61"/>
      <c r="F27" s="59"/>
      <c r="G27" s="62"/>
      <c r="H27" s="61"/>
      <c r="I27" s="60"/>
      <c r="J27" s="62"/>
      <c r="K27" s="61"/>
      <c r="L27" s="59"/>
      <c r="M27" s="62"/>
      <c r="N27" s="61"/>
      <c r="O27" s="59"/>
      <c r="P27" s="63"/>
      <c r="Q27" s="64"/>
      <c r="R27" s="65"/>
      <c r="S27" s="66"/>
      <c r="T27" s="5"/>
      <c r="U27" s="6"/>
      <c r="V27" s="5"/>
      <c r="W27" s="6"/>
      <c r="X27" s="5"/>
      <c r="Y27" s="145"/>
      <c r="Z27" s="6"/>
      <c r="AA27" s="5"/>
      <c r="AB27" s="6"/>
    </row>
    <row r="28" spans="1:28" ht="13.5" customHeight="1" x14ac:dyDescent="0.2">
      <c r="A28" s="5" t="s">
        <v>59</v>
      </c>
      <c r="B28" s="19" t="s">
        <v>24</v>
      </c>
      <c r="C28" s="4" t="s">
        <v>83</v>
      </c>
      <c r="D28" s="13" t="s">
        <v>9</v>
      </c>
      <c r="E28" s="14"/>
      <c r="F28" s="4"/>
      <c r="G28" s="50"/>
      <c r="H28" s="14"/>
      <c r="I28" s="4"/>
      <c r="J28" s="50"/>
      <c r="K28" s="14">
        <v>2</v>
      </c>
      <c r="L28" s="4">
        <v>2</v>
      </c>
      <c r="M28" s="50">
        <v>4</v>
      </c>
      <c r="N28" s="14"/>
      <c r="O28" s="4"/>
      <c r="P28" s="52"/>
      <c r="Q28" s="40">
        <v>4</v>
      </c>
      <c r="R28" s="153" t="s">
        <v>158</v>
      </c>
      <c r="S28" s="6" t="s">
        <v>41</v>
      </c>
      <c r="T28" s="148"/>
      <c r="U28" s="149"/>
      <c r="V28" s="148"/>
      <c r="W28" s="149"/>
      <c r="X28" s="148"/>
      <c r="Y28" s="150"/>
      <c r="Z28" s="149"/>
      <c r="AA28" s="148"/>
      <c r="AB28" s="149"/>
    </row>
    <row r="29" spans="1:28" x14ac:dyDescent="0.2">
      <c r="A29" s="5" t="s">
        <v>75</v>
      </c>
      <c r="B29" s="19" t="s">
        <v>79</v>
      </c>
      <c r="C29" s="4" t="s">
        <v>83</v>
      </c>
      <c r="D29" s="13" t="s">
        <v>10</v>
      </c>
      <c r="E29" s="14"/>
      <c r="F29" s="4"/>
      <c r="G29" s="50"/>
      <c r="H29" s="14">
        <v>2</v>
      </c>
      <c r="I29" s="4">
        <v>2</v>
      </c>
      <c r="J29" s="50">
        <v>5</v>
      </c>
      <c r="K29" s="14"/>
      <c r="L29" s="4"/>
      <c r="M29" s="52"/>
      <c r="N29" s="14"/>
      <c r="O29" s="4"/>
      <c r="P29" s="52"/>
      <c r="Q29" s="40">
        <v>5</v>
      </c>
      <c r="R29" s="38" t="s">
        <v>168</v>
      </c>
      <c r="S29" s="6" t="s">
        <v>42</v>
      </c>
      <c r="T29" s="16"/>
      <c r="U29" s="140"/>
      <c r="V29" s="16"/>
      <c r="W29" s="140"/>
      <c r="X29" s="16"/>
      <c r="Y29" s="141"/>
      <c r="Z29" s="140"/>
      <c r="AA29" s="16"/>
      <c r="AB29" s="140"/>
    </row>
    <row r="30" spans="1:28" x14ac:dyDescent="0.2">
      <c r="A30" s="18" t="s">
        <v>60</v>
      </c>
      <c r="B30" s="19" t="s">
        <v>25</v>
      </c>
      <c r="C30" s="4" t="s">
        <v>83</v>
      </c>
      <c r="D30" s="13" t="s">
        <v>9</v>
      </c>
      <c r="E30" s="14"/>
      <c r="F30" s="4"/>
      <c r="G30" s="50"/>
      <c r="H30" s="14"/>
      <c r="I30" s="4"/>
      <c r="J30" s="50"/>
      <c r="K30" s="14">
        <v>2</v>
      </c>
      <c r="L30" s="4">
        <v>2</v>
      </c>
      <c r="M30" s="50">
        <v>4</v>
      </c>
      <c r="N30" s="14"/>
      <c r="O30" s="4"/>
      <c r="P30" s="52"/>
      <c r="Q30" s="40">
        <v>4</v>
      </c>
      <c r="R30" s="38" t="s">
        <v>32</v>
      </c>
      <c r="S30" s="6" t="s">
        <v>43</v>
      </c>
      <c r="T30" s="16"/>
      <c r="U30" s="140"/>
      <c r="V30" s="16"/>
      <c r="W30" s="140"/>
      <c r="X30" s="16"/>
      <c r="Y30" s="141"/>
      <c r="Z30" s="6"/>
      <c r="AA30" s="16"/>
      <c r="AB30" s="140"/>
    </row>
    <row r="31" spans="1:28" x14ac:dyDescent="0.2">
      <c r="A31" s="5" t="s">
        <v>61</v>
      </c>
      <c r="B31" s="20" t="s">
        <v>80</v>
      </c>
      <c r="C31" s="4" t="s">
        <v>83</v>
      </c>
      <c r="D31" s="13" t="s">
        <v>9</v>
      </c>
      <c r="E31" s="14"/>
      <c r="F31" s="4"/>
      <c r="G31" s="50"/>
      <c r="H31" s="14"/>
      <c r="I31" s="4"/>
      <c r="J31" s="50"/>
      <c r="K31" s="14">
        <v>2</v>
      </c>
      <c r="L31" s="4">
        <v>2</v>
      </c>
      <c r="M31" s="50">
        <v>5</v>
      </c>
      <c r="N31" s="14"/>
      <c r="O31" s="4"/>
      <c r="P31" s="52"/>
      <c r="Q31" s="40">
        <v>5</v>
      </c>
      <c r="R31" s="38" t="s">
        <v>58</v>
      </c>
      <c r="S31" s="10" t="s">
        <v>55</v>
      </c>
      <c r="T31" s="16"/>
      <c r="U31" s="140"/>
      <c r="V31" s="16"/>
      <c r="W31" s="140"/>
      <c r="X31" s="16"/>
      <c r="Y31" s="141"/>
      <c r="Z31" s="6"/>
      <c r="AA31" s="16"/>
      <c r="AB31" s="140"/>
    </row>
    <row r="32" spans="1:28" s="11" customFormat="1" ht="63.75" x14ac:dyDescent="0.2">
      <c r="A32" s="134" t="s">
        <v>145</v>
      </c>
      <c r="B32" s="230" t="s">
        <v>165</v>
      </c>
      <c r="C32" s="201" t="s">
        <v>83</v>
      </c>
      <c r="D32" s="202" t="s">
        <v>9</v>
      </c>
      <c r="E32" s="203"/>
      <c r="F32" s="201"/>
      <c r="G32" s="204"/>
      <c r="H32" s="203"/>
      <c r="I32" s="201"/>
      <c r="J32" s="204"/>
      <c r="K32" s="203">
        <v>0</v>
      </c>
      <c r="L32" s="201">
        <v>4</v>
      </c>
      <c r="M32" s="204">
        <v>4</v>
      </c>
      <c r="N32" s="203"/>
      <c r="O32" s="201"/>
      <c r="P32" s="205"/>
      <c r="Q32" s="206">
        <v>4</v>
      </c>
      <c r="R32" s="21" t="s">
        <v>84</v>
      </c>
      <c r="S32" s="135" t="s">
        <v>34</v>
      </c>
      <c r="T32" s="207"/>
      <c r="U32" s="135"/>
      <c r="V32" s="224" t="s">
        <v>163</v>
      </c>
      <c r="W32" s="225" t="s">
        <v>162</v>
      </c>
      <c r="X32" s="207"/>
      <c r="Y32" s="208"/>
      <c r="Z32" s="146"/>
      <c r="AA32" s="207"/>
      <c r="AB32" s="135"/>
    </row>
    <row r="33" spans="1:28" x14ac:dyDescent="0.2">
      <c r="A33" s="5" t="s">
        <v>85</v>
      </c>
      <c r="B33" s="20" t="s">
        <v>86</v>
      </c>
      <c r="C33" s="4" t="s">
        <v>83</v>
      </c>
      <c r="D33" s="13" t="s">
        <v>9</v>
      </c>
      <c r="E33" s="14"/>
      <c r="F33" s="4"/>
      <c r="G33" s="50"/>
      <c r="H33" s="14"/>
      <c r="I33" s="4"/>
      <c r="J33" s="50"/>
      <c r="K33" s="14">
        <v>2</v>
      </c>
      <c r="L33" s="4">
        <v>2</v>
      </c>
      <c r="M33" s="50">
        <v>4</v>
      </c>
      <c r="N33" s="14"/>
      <c r="O33" s="4"/>
      <c r="P33" s="52"/>
      <c r="Q33" s="40">
        <v>4</v>
      </c>
      <c r="R33" s="39" t="s">
        <v>13</v>
      </c>
      <c r="S33" s="17" t="s">
        <v>35</v>
      </c>
      <c r="T33" s="16"/>
      <c r="U33" s="140"/>
      <c r="V33" s="16"/>
      <c r="W33" s="140"/>
      <c r="X33" s="16"/>
      <c r="Y33" s="141"/>
      <c r="Z33" s="151"/>
      <c r="AA33" s="16"/>
      <c r="AB33" s="140"/>
    </row>
    <row r="34" spans="1:28" ht="13.5" thickBot="1" x14ac:dyDescent="0.25">
      <c r="A34" s="5" t="s">
        <v>87</v>
      </c>
      <c r="B34" s="20" t="s">
        <v>88</v>
      </c>
      <c r="C34" s="4" t="s">
        <v>83</v>
      </c>
      <c r="D34" s="13" t="s">
        <v>9</v>
      </c>
      <c r="E34" s="14"/>
      <c r="F34" s="4"/>
      <c r="G34" s="50"/>
      <c r="H34" s="14"/>
      <c r="I34" s="4"/>
      <c r="J34" s="50"/>
      <c r="K34" s="14">
        <v>2</v>
      </c>
      <c r="L34" s="4">
        <v>2</v>
      </c>
      <c r="M34" s="50">
        <v>4</v>
      </c>
      <c r="N34" s="14"/>
      <c r="O34" s="4"/>
      <c r="P34" s="52"/>
      <c r="Q34" s="40">
        <v>4</v>
      </c>
      <c r="R34" s="39" t="s">
        <v>89</v>
      </c>
      <c r="S34" s="17" t="s">
        <v>90</v>
      </c>
      <c r="T34" s="16"/>
      <c r="U34" s="140"/>
      <c r="V34" s="16"/>
      <c r="W34" s="140"/>
      <c r="X34" s="16"/>
      <c r="Y34" s="141"/>
      <c r="Z34" s="6"/>
      <c r="AA34" s="16"/>
      <c r="AB34" s="140"/>
    </row>
    <row r="35" spans="1:28" s="11" customFormat="1" ht="8.25" customHeight="1" thickBot="1" x14ac:dyDescent="0.25">
      <c r="A35" s="125"/>
      <c r="B35" s="126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8"/>
      <c r="S35" s="129"/>
      <c r="T35" s="16"/>
      <c r="U35" s="140"/>
      <c r="V35" s="16"/>
      <c r="W35" s="140"/>
      <c r="X35" s="16"/>
      <c r="Y35" s="141"/>
      <c r="Z35" s="6"/>
      <c r="AA35" s="16"/>
      <c r="AB35" s="140"/>
    </row>
    <row r="36" spans="1:28" ht="16.5" thickBot="1" x14ac:dyDescent="0.25">
      <c r="A36" s="30"/>
      <c r="B36" s="31" t="s">
        <v>96</v>
      </c>
      <c r="C36" s="32"/>
      <c r="D36" s="33"/>
      <c r="E36" s="130"/>
      <c r="F36" s="131"/>
      <c r="G36" s="132"/>
      <c r="H36" s="130"/>
      <c r="I36" s="131"/>
      <c r="J36" s="132"/>
      <c r="K36" s="130"/>
      <c r="L36" s="131"/>
      <c r="M36" s="132">
        <v>5</v>
      </c>
      <c r="N36" s="130"/>
      <c r="O36" s="131"/>
      <c r="P36" s="132">
        <v>10</v>
      </c>
      <c r="Q36" s="133">
        <v>15</v>
      </c>
      <c r="R36" s="34"/>
      <c r="S36" s="35"/>
      <c r="T36" s="142"/>
      <c r="U36" s="143"/>
      <c r="V36" s="142"/>
      <c r="W36" s="143"/>
      <c r="X36" s="142"/>
      <c r="Y36" s="144"/>
      <c r="Z36" s="6"/>
      <c r="AA36" s="142"/>
      <c r="AB36" s="143"/>
    </row>
    <row r="37" spans="1:28" ht="14.25" customHeight="1" x14ac:dyDescent="0.2">
      <c r="A37" s="57" t="s">
        <v>74</v>
      </c>
      <c r="B37" s="88" t="s">
        <v>70</v>
      </c>
      <c r="C37" s="59" t="s">
        <v>6</v>
      </c>
      <c r="D37" s="60" t="s">
        <v>10</v>
      </c>
      <c r="E37" s="61"/>
      <c r="F37" s="59"/>
      <c r="G37" s="62"/>
      <c r="H37" s="61"/>
      <c r="I37" s="59"/>
      <c r="J37" s="62"/>
      <c r="K37" s="61">
        <v>0</v>
      </c>
      <c r="L37" s="59">
        <v>2</v>
      </c>
      <c r="M37" s="62">
        <v>5</v>
      </c>
      <c r="N37" s="61"/>
      <c r="O37" s="59"/>
      <c r="P37" s="63"/>
      <c r="Q37" s="64">
        <v>5</v>
      </c>
      <c r="R37" s="65" t="s">
        <v>28</v>
      </c>
      <c r="S37" s="66" t="s">
        <v>34</v>
      </c>
      <c r="T37" s="142"/>
      <c r="U37" s="143"/>
      <c r="V37" s="142"/>
      <c r="W37" s="143"/>
      <c r="X37" s="142"/>
      <c r="Y37" s="144"/>
      <c r="Z37" s="6"/>
      <c r="AA37" s="142"/>
      <c r="AB37" s="143"/>
    </row>
    <row r="38" spans="1:28" s="8" customFormat="1" ht="13.5" thickBot="1" x14ac:dyDescent="0.25">
      <c r="A38" s="101" t="s">
        <v>82</v>
      </c>
      <c r="B38" s="102" t="s">
        <v>71</v>
      </c>
      <c r="C38" s="103" t="s">
        <v>6</v>
      </c>
      <c r="D38" s="104" t="s">
        <v>10</v>
      </c>
      <c r="E38" s="105"/>
      <c r="F38" s="103"/>
      <c r="G38" s="106"/>
      <c r="H38" s="105"/>
      <c r="I38" s="103"/>
      <c r="J38" s="106"/>
      <c r="K38" s="105"/>
      <c r="L38" s="103"/>
      <c r="M38" s="106"/>
      <c r="N38" s="105">
        <v>0</v>
      </c>
      <c r="O38" s="103">
        <v>2</v>
      </c>
      <c r="P38" s="107">
        <v>10</v>
      </c>
      <c r="Q38" s="108">
        <v>10</v>
      </c>
      <c r="R38" s="109" t="s">
        <v>28</v>
      </c>
      <c r="S38" s="110" t="s">
        <v>34</v>
      </c>
      <c r="T38" s="142"/>
      <c r="U38" s="143"/>
      <c r="V38" s="142"/>
      <c r="W38" s="143"/>
      <c r="X38" s="142"/>
      <c r="Y38" s="144"/>
      <c r="Z38" s="6"/>
      <c r="AA38" s="142"/>
      <c r="AB38" s="143"/>
    </row>
    <row r="39" spans="1:28" s="8" customFormat="1" ht="9.75" customHeight="1" thickBot="1" x14ac:dyDescent="0.25">
      <c r="A39" s="115"/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8"/>
      <c r="S39" s="119"/>
      <c r="T39" s="142"/>
      <c r="U39" s="143"/>
      <c r="V39" s="142"/>
      <c r="W39" s="143"/>
      <c r="X39" s="142"/>
      <c r="Y39" s="144"/>
      <c r="Z39" s="6"/>
      <c r="AA39" s="142"/>
      <c r="AB39" s="143"/>
    </row>
    <row r="40" spans="1:28" s="8" customFormat="1" ht="16.5" thickBot="1" x14ac:dyDescent="0.25">
      <c r="A40" s="30"/>
      <c r="B40" s="180" t="s">
        <v>99</v>
      </c>
      <c r="C40" s="32" t="s">
        <v>45</v>
      </c>
      <c r="D40" s="33"/>
      <c r="E40" s="130"/>
      <c r="F40" s="131"/>
      <c r="G40" s="132"/>
      <c r="H40" s="130"/>
      <c r="I40" s="131"/>
      <c r="J40" s="132"/>
      <c r="K40" s="130"/>
      <c r="L40" s="131"/>
      <c r="M40" s="132">
        <v>9</v>
      </c>
      <c r="N40" s="130"/>
      <c r="O40" s="131"/>
      <c r="P40" s="132"/>
      <c r="Q40" s="133">
        <v>9</v>
      </c>
      <c r="R40" s="181"/>
      <c r="S40" s="182"/>
      <c r="T40" s="142"/>
      <c r="U40" s="143"/>
      <c r="V40" s="142"/>
      <c r="W40" s="143"/>
      <c r="X40" s="142"/>
      <c r="Y40" s="144"/>
      <c r="Z40" s="6"/>
      <c r="AA40" s="142"/>
      <c r="AB40" s="143"/>
    </row>
    <row r="41" spans="1:28" ht="16.5" thickBot="1" x14ac:dyDescent="0.25">
      <c r="A41" s="183" t="s">
        <v>160</v>
      </c>
      <c r="B41" s="184" t="s">
        <v>161</v>
      </c>
      <c r="C41" s="214" t="s">
        <v>159</v>
      </c>
      <c r="D41" s="185" t="s">
        <v>9</v>
      </c>
      <c r="E41" s="186">
        <v>2</v>
      </c>
      <c r="F41" s="187">
        <v>1</v>
      </c>
      <c r="G41" s="284">
        <v>0</v>
      </c>
      <c r="H41" s="188"/>
      <c r="I41" s="189"/>
      <c r="J41" s="190"/>
      <c r="K41" s="191"/>
      <c r="L41" s="189"/>
      <c r="M41" s="131"/>
      <c r="N41" s="192"/>
      <c r="O41" s="189"/>
      <c r="P41" s="193"/>
      <c r="Q41" s="194">
        <v>0</v>
      </c>
      <c r="R41" s="195" t="s">
        <v>28</v>
      </c>
      <c r="S41" s="196" t="s">
        <v>34</v>
      </c>
      <c r="T41" s="137"/>
      <c r="U41" s="139"/>
      <c r="V41" s="137"/>
      <c r="W41" s="139"/>
      <c r="X41" s="200"/>
      <c r="Y41" s="138"/>
      <c r="Z41" s="139"/>
      <c r="AA41" s="137"/>
      <c r="AB41" s="139"/>
    </row>
    <row r="42" spans="1:28" ht="12" customHeight="1" thickBot="1" x14ac:dyDescent="0.25">
      <c r="A42" s="96"/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76"/>
      <c r="Q42" s="85"/>
      <c r="R42" s="99"/>
      <c r="S42" s="100"/>
      <c r="T42" s="142"/>
      <c r="U42" s="143"/>
      <c r="V42" s="142"/>
      <c r="W42" s="143"/>
      <c r="X42" s="142"/>
      <c r="Y42" s="144"/>
      <c r="Z42" s="6"/>
      <c r="AA42" s="142"/>
      <c r="AB42" s="143"/>
    </row>
    <row r="43" spans="1:28" ht="15.75" thickBot="1" x14ac:dyDescent="0.25">
      <c r="A43" s="89" t="s">
        <v>144</v>
      </c>
      <c r="B43" s="90"/>
      <c r="C43" s="91"/>
      <c r="D43" s="91"/>
      <c r="E43" s="136"/>
      <c r="F43" s="136"/>
      <c r="G43" s="136">
        <f>SUM(G5,G26,G36,G40)</f>
        <v>30</v>
      </c>
      <c r="H43" s="136"/>
      <c r="I43" s="136"/>
      <c r="J43" s="136">
        <f>SUM(J5,J26,J36,J40)</f>
        <v>37</v>
      </c>
      <c r="K43" s="136"/>
      <c r="L43" s="136"/>
      <c r="M43" s="136">
        <f>SUM(M5,M26,M36,M40)</f>
        <v>24</v>
      </c>
      <c r="N43" s="136"/>
      <c r="O43" s="136"/>
      <c r="P43" s="136">
        <f>SUM(P5,P26,P36,P40)</f>
        <v>29</v>
      </c>
      <c r="Q43" s="92">
        <f>Q40+Q36+Q26+Q14+Q6</f>
        <v>120</v>
      </c>
      <c r="R43" s="93"/>
      <c r="S43" s="94"/>
      <c r="T43" s="5"/>
      <c r="U43" s="6"/>
      <c r="V43" s="5"/>
      <c r="W43" s="6"/>
      <c r="X43" s="5"/>
      <c r="Y43" s="145"/>
      <c r="Z43" s="6"/>
      <c r="AA43" s="5"/>
      <c r="AB43" s="6"/>
    </row>
    <row r="44" spans="1:28" ht="13.5" thickBot="1" x14ac:dyDescent="0.25">
      <c r="A44" s="72"/>
      <c r="B44" s="73"/>
      <c r="C44" s="95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95"/>
      <c r="O44" s="95"/>
      <c r="P44" s="95"/>
      <c r="Q44" s="95"/>
      <c r="R44" s="73"/>
      <c r="S44" s="72"/>
      <c r="T44" s="161"/>
      <c r="U44" s="152"/>
      <c r="V44" s="161"/>
      <c r="W44" s="152"/>
      <c r="X44" s="161"/>
      <c r="Y44" s="162"/>
      <c r="Z44" s="152"/>
      <c r="AA44" s="161"/>
      <c r="AB44" s="152"/>
    </row>
    <row r="45" spans="1:28" x14ac:dyDescent="0.2">
      <c r="A45" s="67" t="s">
        <v>102</v>
      </c>
      <c r="B45" s="68"/>
      <c r="C45" s="36"/>
      <c r="D45" s="36"/>
      <c r="E45" s="36"/>
      <c r="F45" s="36"/>
      <c r="G45" s="36"/>
      <c r="H45" s="36"/>
      <c r="I45" s="36"/>
      <c r="J45" s="36"/>
      <c r="K45" s="36"/>
      <c r="L45" s="69"/>
      <c r="M45" s="69"/>
      <c r="N45" s="69"/>
      <c r="O45" s="69"/>
      <c r="P45" s="69"/>
      <c r="Q45" s="69"/>
      <c r="R45" s="69"/>
      <c r="S45" s="175"/>
      <c r="T45" s="1"/>
      <c r="U45" s="1"/>
      <c r="V45" s="1"/>
      <c r="W45" s="1"/>
      <c r="X45" s="1"/>
      <c r="Y45" s="1"/>
      <c r="Z45" s="1"/>
      <c r="AA45" s="1"/>
      <c r="AB45" s="1"/>
    </row>
    <row r="46" spans="1:28" s="8" customFormat="1" x14ac:dyDescent="0.2">
      <c r="A46" s="67" t="s">
        <v>103</v>
      </c>
      <c r="B46" s="68"/>
      <c r="C46" s="36"/>
      <c r="D46" s="36"/>
      <c r="E46" s="36"/>
      <c r="F46" s="36"/>
      <c r="G46" s="36"/>
      <c r="H46" s="36"/>
      <c r="I46" s="36"/>
      <c r="J46" s="36"/>
      <c r="K46" s="36"/>
      <c r="L46" s="69"/>
      <c r="M46" s="69"/>
      <c r="N46" s="69"/>
      <c r="O46" s="69"/>
      <c r="P46" s="69"/>
      <c r="Q46" s="69"/>
      <c r="R46" s="69"/>
      <c r="S46" s="175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252" t="s">
        <v>66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1"/>
      <c r="U47" s="1"/>
      <c r="V47" s="1"/>
      <c r="W47" s="1"/>
      <c r="X47" s="1"/>
      <c r="Y47" s="1"/>
      <c r="Z47" s="1"/>
      <c r="AA47" s="1"/>
      <c r="AB47" s="1"/>
    </row>
    <row r="48" spans="1:28" s="11" customFormat="1" ht="15" customHeight="1" x14ac:dyDescent="0.2">
      <c r="A48" s="252" t="s">
        <v>104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252" t="s">
        <v>67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252" t="s">
        <v>105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252" t="s">
        <v>91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1"/>
      <c r="U51" s="1"/>
      <c r="V51" s="1"/>
      <c r="W51" s="1"/>
      <c r="X51" s="1"/>
      <c r="Y51" s="1"/>
      <c r="Z51" s="1"/>
      <c r="AA51" s="1"/>
      <c r="AB51" s="1"/>
    </row>
    <row r="52" spans="1:28" ht="45.75" customHeight="1" x14ac:dyDescent="0.2">
      <c r="A52" s="241" t="s">
        <v>174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1"/>
      <c r="U52" s="1"/>
      <c r="V52" s="1"/>
      <c r="W52" s="1"/>
      <c r="X52" s="1"/>
      <c r="Y52" s="1"/>
      <c r="Z52" s="1"/>
      <c r="AA52" s="1"/>
      <c r="AB52" s="1"/>
    </row>
    <row r="53" spans="1:28" ht="13.5" customHeight="1" x14ac:dyDescent="0.2">
      <c r="A53" s="67" t="s">
        <v>106</v>
      </c>
      <c r="B53" s="68"/>
      <c r="C53" s="36"/>
      <c r="D53" s="36"/>
      <c r="E53" s="36"/>
      <c r="F53" s="36"/>
      <c r="G53" s="36"/>
      <c r="H53" s="36"/>
      <c r="I53" s="36"/>
      <c r="J53" s="36"/>
      <c r="K53" s="36"/>
      <c r="L53" s="69"/>
      <c r="M53" s="69"/>
      <c r="N53" s="69"/>
      <c r="O53" s="69"/>
      <c r="P53" s="69"/>
      <c r="Q53" s="69"/>
      <c r="R53" s="69"/>
      <c r="S53" s="175"/>
      <c r="T53" s="1"/>
      <c r="U53" s="1"/>
      <c r="V53" s="1"/>
      <c r="W53" s="1"/>
      <c r="X53" s="1"/>
      <c r="Y53" s="1"/>
      <c r="Z53" s="1"/>
      <c r="AA53" s="1"/>
      <c r="AB53" s="1"/>
    </row>
    <row r="54" spans="1:28" s="2" customFormat="1" ht="15" customHeight="1" x14ac:dyDescent="0.2">
      <c r="A54" s="238" t="s">
        <v>177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1"/>
      <c r="U54" s="1"/>
      <c r="V54" s="1"/>
      <c r="W54" s="1"/>
      <c r="X54" s="1"/>
      <c r="Y54" s="1"/>
      <c r="Z54" s="1"/>
      <c r="AA54" s="1"/>
      <c r="AB54" s="1"/>
    </row>
    <row r="55" spans="1:28" s="2" customFormat="1" ht="13.5" customHeight="1" x14ac:dyDescent="0.2">
      <c r="A55" s="70" t="s">
        <v>107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1"/>
      <c r="U55" s="1"/>
      <c r="V55" s="1"/>
      <c r="W55" s="1"/>
      <c r="X55" s="1"/>
      <c r="Y55" s="1"/>
      <c r="Z55" s="1"/>
      <c r="AA55" s="1"/>
      <c r="AB55" s="1"/>
    </row>
    <row r="56" spans="1:28" s="2" customFormat="1" ht="12.75" customHeight="1" x14ac:dyDescent="0.2">
      <c r="A56" s="70" t="s">
        <v>108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1"/>
      <c r="U56" s="1"/>
      <c r="V56" s="1"/>
      <c r="W56" s="1"/>
      <c r="X56" s="1"/>
      <c r="Y56" s="1"/>
      <c r="Z56" s="1"/>
      <c r="AA56" s="1"/>
      <c r="AB56" s="1"/>
    </row>
    <row r="57" spans="1:28" s="2" customFormat="1" ht="14.25" customHeight="1" x14ac:dyDescent="0.2">
      <c r="A57" s="71" t="s">
        <v>109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0"/>
      <c r="S57" s="71"/>
      <c r="T57" s="1"/>
      <c r="U57" s="1"/>
      <c r="V57" s="1"/>
      <c r="W57" s="1"/>
      <c r="X57" s="1"/>
      <c r="Y57" s="1"/>
      <c r="Z57" s="1"/>
      <c r="AA57" s="1"/>
      <c r="AB57" s="1"/>
    </row>
    <row r="58" spans="1:28" s="2" customFormat="1" ht="14.25" customHeight="1" x14ac:dyDescent="0.2">
      <c r="A58" s="239" t="s">
        <v>175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234"/>
      <c r="S58" s="71"/>
      <c r="T58" s="1"/>
      <c r="U58" s="1"/>
      <c r="V58" s="1"/>
      <c r="W58" s="1"/>
      <c r="X58" s="1"/>
      <c r="Y58" s="1"/>
      <c r="Z58" s="1"/>
      <c r="AA58" s="1"/>
      <c r="AB58" s="1"/>
    </row>
    <row r="59" spans="1:28" s="2" customFormat="1" ht="14.25" customHeight="1" x14ac:dyDescent="0.2">
      <c r="A59" s="67" t="s">
        <v>110</v>
      </c>
      <c r="B59" s="68"/>
      <c r="C59" s="36"/>
      <c r="D59" s="36"/>
      <c r="E59" s="36"/>
      <c r="F59" s="36"/>
      <c r="G59" s="36"/>
      <c r="H59" s="36"/>
      <c r="I59" s="36"/>
      <c r="J59" s="36"/>
      <c r="K59" s="36"/>
      <c r="L59" s="69"/>
      <c r="M59" s="69"/>
      <c r="N59" s="69"/>
      <c r="O59" s="69"/>
      <c r="P59" s="69"/>
      <c r="Q59" s="69"/>
      <c r="R59" s="69"/>
      <c r="S59" s="175"/>
      <c r="T59" s="1"/>
      <c r="U59" s="1"/>
      <c r="V59" s="1"/>
      <c r="W59" s="1"/>
      <c r="X59" s="1"/>
      <c r="Y59" s="1"/>
      <c r="Z59" s="1"/>
      <c r="AA59" s="1"/>
      <c r="AB59" s="1"/>
    </row>
    <row r="60" spans="1:28" s="2" customFormat="1" ht="17.25" customHeight="1" x14ac:dyDescent="0.2">
      <c r="A60" s="72" t="s">
        <v>111</v>
      </c>
      <c r="B60" s="73"/>
      <c r="C60" s="74"/>
      <c r="D60" s="74"/>
      <c r="E60" s="74"/>
      <c r="F60" s="74"/>
      <c r="G60" s="74"/>
      <c r="H60" s="74"/>
      <c r="I60" s="74"/>
      <c r="J60" s="74"/>
      <c r="K60" s="74"/>
      <c r="L60" s="72"/>
      <c r="M60" s="72"/>
      <c r="N60" s="72"/>
      <c r="O60" s="72"/>
      <c r="P60" s="72"/>
      <c r="Q60" s="72"/>
      <c r="R60" s="72"/>
      <c r="S60" s="72"/>
      <c r="T60" s="1"/>
      <c r="U60" s="1"/>
      <c r="V60" s="1"/>
      <c r="W60" s="1"/>
      <c r="X60" s="1"/>
      <c r="Y60" s="1"/>
      <c r="Z60" s="1"/>
      <c r="AA60" s="1"/>
      <c r="AB60" s="1"/>
    </row>
    <row r="61" spans="1:28" s="2" customFormat="1" ht="28.5" customHeight="1" x14ac:dyDescent="0.2">
      <c r="A61" s="240" t="s">
        <v>112</v>
      </c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1"/>
      <c r="U61" s="1"/>
      <c r="V61" s="1"/>
      <c r="W61" s="1"/>
      <c r="X61" s="1"/>
      <c r="Y61" s="1"/>
      <c r="Z61" s="1"/>
      <c r="AA61" s="1"/>
      <c r="AB61" s="1"/>
    </row>
    <row r="62" spans="1:28" s="2" customFormat="1" ht="14.25" customHeight="1" x14ac:dyDescent="0.2">
      <c r="A62" s="72" t="s">
        <v>113</v>
      </c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2"/>
      <c r="M62" s="72"/>
      <c r="N62" s="72"/>
      <c r="O62" s="72"/>
      <c r="P62" s="72"/>
      <c r="Q62" s="72"/>
      <c r="R62" s="72"/>
      <c r="S62" s="72"/>
      <c r="T62" s="1"/>
      <c r="U62" s="1"/>
      <c r="V62" s="1"/>
      <c r="W62" s="1"/>
      <c r="X62" s="1"/>
      <c r="Y62" s="1"/>
      <c r="Z62" s="1"/>
      <c r="AA62" s="1"/>
      <c r="AB62" s="1"/>
    </row>
    <row r="63" spans="1:28" s="2" customFormat="1" ht="12.75" customHeight="1" x14ac:dyDescent="0.2">
      <c r="A63" s="72" t="s">
        <v>114</v>
      </c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2"/>
      <c r="M63" s="72"/>
      <c r="N63" s="72"/>
      <c r="O63" s="72"/>
      <c r="P63" s="72"/>
      <c r="Q63" s="72"/>
      <c r="R63" s="72"/>
      <c r="S63" s="72"/>
      <c r="T63" s="1"/>
      <c r="U63" s="1"/>
      <c r="V63" s="1"/>
      <c r="W63" s="1"/>
      <c r="X63" s="1"/>
      <c r="Y63" s="1"/>
      <c r="Z63" s="1"/>
      <c r="AA63" s="1"/>
      <c r="AB63" s="1"/>
    </row>
    <row r="64" spans="1:28" s="2" customFormat="1" ht="14.25" customHeight="1" x14ac:dyDescent="0.2">
      <c r="A64" s="67" t="s">
        <v>115</v>
      </c>
      <c r="B64" s="68"/>
      <c r="C64" s="36"/>
      <c r="D64" s="36"/>
      <c r="E64" s="36"/>
      <c r="F64" s="36"/>
      <c r="G64" s="36"/>
      <c r="H64" s="36"/>
      <c r="I64" s="36"/>
      <c r="J64" s="36"/>
      <c r="K64" s="36"/>
      <c r="L64" s="69"/>
      <c r="M64" s="69"/>
      <c r="N64" s="69"/>
      <c r="O64" s="69"/>
      <c r="P64" s="69"/>
      <c r="Q64" s="69"/>
      <c r="R64" s="69"/>
      <c r="S64" s="175"/>
      <c r="T64" s="1"/>
      <c r="U64" s="1"/>
      <c r="V64" s="1"/>
      <c r="W64" s="1"/>
      <c r="X64" s="1"/>
      <c r="Y64" s="1"/>
      <c r="Z64" s="1"/>
      <c r="AA64" s="1"/>
      <c r="AB64" s="1"/>
    </row>
    <row r="65" spans="1:28" s="2" customFormat="1" ht="18.75" customHeight="1" x14ac:dyDescent="0.2">
      <c r="A65" s="75" t="s">
        <v>116</v>
      </c>
      <c r="B65" s="73"/>
      <c r="C65" s="74"/>
      <c r="D65" s="74"/>
      <c r="E65" s="74"/>
      <c r="F65" s="74"/>
      <c r="G65" s="74"/>
      <c r="H65" s="74"/>
      <c r="I65" s="74"/>
      <c r="J65" s="74"/>
      <c r="K65" s="74"/>
      <c r="L65" s="72"/>
      <c r="M65" s="72"/>
      <c r="N65" s="72"/>
      <c r="O65" s="72"/>
      <c r="P65" s="72"/>
      <c r="Q65" s="72"/>
      <c r="R65" s="72"/>
      <c r="S65" s="72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72" t="s">
        <v>117</v>
      </c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3"/>
      <c r="S66" s="72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72" t="s">
        <v>118</v>
      </c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3"/>
      <c r="S67" s="72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72" t="s">
        <v>119</v>
      </c>
      <c r="B68" s="73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3"/>
      <c r="S68" s="72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75" t="s">
        <v>120</v>
      </c>
      <c r="B69" s="73"/>
      <c r="C69" s="74"/>
      <c r="D69" s="74"/>
      <c r="E69" s="74"/>
      <c r="F69" s="74"/>
      <c r="G69" s="74"/>
      <c r="H69" s="74"/>
      <c r="I69" s="74"/>
      <c r="J69" s="74"/>
      <c r="K69" s="74"/>
      <c r="L69" s="72"/>
      <c r="M69" s="72"/>
      <c r="N69" s="72"/>
      <c r="O69" s="72"/>
      <c r="P69" s="72"/>
      <c r="Q69" s="72"/>
      <c r="R69" s="72"/>
      <c r="S69" s="72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72" t="s">
        <v>121</v>
      </c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3"/>
      <c r="S70" s="72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72" t="s">
        <v>122</v>
      </c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3"/>
      <c r="S71" s="72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75" t="s">
        <v>123</v>
      </c>
      <c r="B72" s="73"/>
      <c r="C72" s="74"/>
      <c r="D72" s="74"/>
      <c r="E72" s="74"/>
      <c r="F72" s="74"/>
      <c r="G72" s="74"/>
      <c r="H72" s="74"/>
      <c r="I72" s="74"/>
      <c r="J72" s="74"/>
      <c r="K72" s="74"/>
      <c r="L72" s="72"/>
      <c r="M72" s="72"/>
      <c r="N72" s="72"/>
      <c r="O72" s="72"/>
      <c r="P72" s="72"/>
      <c r="Q72" s="72"/>
      <c r="R72" s="72"/>
      <c r="S72" s="72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72" t="s">
        <v>124</v>
      </c>
      <c r="B73" s="73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3"/>
      <c r="S73" s="72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72" t="s">
        <v>125</v>
      </c>
      <c r="B74" s="73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3"/>
      <c r="S74" s="72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72" t="s">
        <v>126</v>
      </c>
      <c r="B75" s="73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3"/>
      <c r="S75" s="72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72" t="s">
        <v>127</v>
      </c>
      <c r="B76" s="7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3"/>
      <c r="S76" s="72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72" t="s">
        <v>128</v>
      </c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3"/>
      <c r="S77" s="72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72" t="s">
        <v>129</v>
      </c>
      <c r="B78" s="73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3"/>
      <c r="S78" s="72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72" t="s">
        <v>130</v>
      </c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3"/>
      <c r="S79" s="72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72" t="s">
        <v>131</v>
      </c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3"/>
      <c r="S80" s="72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72" t="s">
        <v>132</v>
      </c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3"/>
      <c r="S81" s="72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75" t="s">
        <v>133</v>
      </c>
      <c r="B82" s="73"/>
      <c r="C82" s="74"/>
      <c r="D82" s="74"/>
      <c r="E82" s="74"/>
      <c r="F82" s="74"/>
      <c r="G82" s="74"/>
      <c r="H82" s="74"/>
      <c r="I82" s="74"/>
      <c r="J82" s="74"/>
      <c r="K82" s="74"/>
      <c r="L82" s="72"/>
      <c r="M82" s="72"/>
      <c r="N82" s="72"/>
      <c r="O82" s="72"/>
      <c r="P82" s="72"/>
      <c r="Q82" s="72"/>
      <c r="R82" s="72"/>
      <c r="S82" s="72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72" t="s">
        <v>134</v>
      </c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3"/>
      <c r="S83" s="72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72" t="s">
        <v>135</v>
      </c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3"/>
      <c r="S84" s="72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72" t="s">
        <v>136</v>
      </c>
      <c r="B85" s="73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3"/>
      <c r="S85" s="72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72" t="s">
        <v>137</v>
      </c>
      <c r="B86" s="73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3"/>
      <c r="S86" s="72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72" t="s">
        <v>138</v>
      </c>
      <c r="B87" s="73"/>
      <c r="C87" s="74"/>
      <c r="D87" s="74"/>
      <c r="E87" s="74"/>
      <c r="F87" s="74"/>
      <c r="G87" s="74"/>
      <c r="H87" s="74"/>
      <c r="I87" s="74"/>
      <c r="J87" s="74"/>
      <c r="K87" s="74"/>
      <c r="L87" s="72"/>
      <c r="M87" s="72"/>
      <c r="N87" s="72"/>
      <c r="O87" s="72"/>
      <c r="P87" s="72"/>
      <c r="Q87" s="72"/>
      <c r="R87" s="72"/>
      <c r="S87" s="72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72" t="s">
        <v>139</v>
      </c>
      <c r="B88" s="73"/>
      <c r="C88" s="74"/>
      <c r="D88" s="74"/>
      <c r="E88" s="74"/>
      <c r="F88" s="74"/>
      <c r="G88" s="74"/>
      <c r="H88" s="74"/>
      <c r="I88" s="74"/>
      <c r="J88" s="74"/>
      <c r="K88" s="74"/>
      <c r="L88" s="72"/>
      <c r="M88" s="72"/>
      <c r="N88" s="72"/>
      <c r="O88" s="72"/>
      <c r="P88" s="72"/>
      <c r="Q88" s="72"/>
      <c r="R88" s="72"/>
      <c r="S88" s="72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72" t="s">
        <v>140</v>
      </c>
      <c r="B89" s="73"/>
      <c r="C89" s="74"/>
      <c r="D89" s="74"/>
      <c r="E89" s="74"/>
      <c r="F89" s="74"/>
      <c r="G89" s="74"/>
      <c r="H89" s="74"/>
      <c r="I89" s="74"/>
      <c r="J89" s="74"/>
      <c r="K89" s="74"/>
      <c r="L89" s="72"/>
      <c r="M89" s="72"/>
      <c r="N89" s="72"/>
      <c r="O89" s="72"/>
      <c r="P89" s="72"/>
      <c r="Q89" s="72"/>
      <c r="R89" s="72"/>
      <c r="S89" s="72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72" t="s">
        <v>141</v>
      </c>
      <c r="B90" s="73"/>
      <c r="C90" s="74"/>
      <c r="D90" s="74"/>
      <c r="E90" s="74"/>
      <c r="F90" s="74"/>
      <c r="G90" s="74"/>
      <c r="H90" s="74"/>
      <c r="I90" s="74"/>
      <c r="J90" s="74"/>
      <c r="K90" s="74"/>
      <c r="L90" s="72"/>
      <c r="M90" s="72"/>
      <c r="N90" s="72"/>
      <c r="O90" s="72"/>
      <c r="P90" s="72"/>
      <c r="Q90" s="72"/>
      <c r="R90" s="72"/>
      <c r="S90" s="72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76" t="s">
        <v>142</v>
      </c>
      <c r="B91" s="77"/>
      <c r="C91" s="78"/>
      <c r="D91" s="79"/>
      <c r="E91" s="79"/>
      <c r="F91" s="79"/>
      <c r="G91" s="79"/>
      <c r="H91" s="79"/>
      <c r="I91" s="79"/>
      <c r="J91" s="79"/>
      <c r="K91" s="80"/>
      <c r="L91" s="81"/>
      <c r="M91" s="81"/>
      <c r="N91" s="81"/>
      <c r="O91" s="81"/>
      <c r="P91" s="72"/>
      <c r="Q91" s="72"/>
      <c r="R91" s="72"/>
      <c r="S91" s="72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76" t="s">
        <v>72</v>
      </c>
      <c r="B92" s="77"/>
      <c r="C92" s="78"/>
      <c r="D92" s="79"/>
      <c r="E92" s="79"/>
      <c r="F92" s="79"/>
      <c r="G92" s="79"/>
      <c r="H92" s="79"/>
      <c r="I92" s="79"/>
      <c r="J92" s="79"/>
      <c r="K92" s="80"/>
      <c r="L92" s="81"/>
      <c r="M92" s="81"/>
      <c r="N92" s="81"/>
      <c r="O92" s="81"/>
      <c r="P92" s="72"/>
      <c r="Q92" s="72"/>
      <c r="R92" s="72"/>
      <c r="S92" s="72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67" t="s">
        <v>143</v>
      </c>
      <c r="B93" s="68"/>
      <c r="C93" s="36"/>
      <c r="D93" s="36"/>
      <c r="E93" s="36"/>
      <c r="F93" s="36"/>
      <c r="G93" s="36"/>
      <c r="H93" s="36"/>
      <c r="I93" s="36"/>
      <c r="J93" s="36"/>
      <c r="K93" s="36"/>
      <c r="L93" s="69"/>
      <c r="M93" s="69"/>
      <c r="N93" s="69"/>
      <c r="O93" s="69"/>
      <c r="P93" s="69"/>
      <c r="Q93" s="69"/>
      <c r="R93" s="69"/>
      <c r="S93" s="175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82" t="s">
        <v>73</v>
      </c>
      <c r="B94" s="83"/>
      <c r="C94" s="84"/>
      <c r="D94" s="84"/>
      <c r="E94" s="84"/>
      <c r="F94" s="84"/>
      <c r="G94" s="84"/>
      <c r="H94" s="84"/>
      <c r="I94" s="84"/>
      <c r="J94" s="84"/>
      <c r="K94" s="85"/>
      <c r="L94" s="85"/>
      <c r="M94" s="85"/>
      <c r="N94" s="86"/>
      <c r="O94" s="87"/>
      <c r="P94" s="83"/>
      <c r="Q94" s="83"/>
      <c r="R94" s="83"/>
      <c r="S94" s="83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67" t="s">
        <v>68</v>
      </c>
      <c r="B95" s="68"/>
      <c r="C95" s="36"/>
      <c r="D95" s="36"/>
      <c r="E95" s="36"/>
      <c r="F95" s="36"/>
      <c r="G95" s="36"/>
      <c r="H95" s="36"/>
      <c r="I95" s="36"/>
      <c r="J95" s="36"/>
      <c r="K95" s="36"/>
      <c r="L95" s="69"/>
      <c r="M95" s="69"/>
      <c r="N95" s="69"/>
      <c r="O95" s="69"/>
      <c r="P95" s="69"/>
      <c r="Q95" s="69"/>
      <c r="R95" s="69"/>
      <c r="S95" s="175"/>
      <c r="T95" s="1"/>
      <c r="U95" s="1"/>
      <c r="V95" s="1"/>
      <c r="W95" s="1"/>
      <c r="X95" s="1"/>
      <c r="Y95" s="1"/>
      <c r="Z95" s="1"/>
      <c r="AA95" s="1"/>
      <c r="AB95" s="1"/>
    </row>
  </sheetData>
  <mergeCells count="29">
    <mergeCell ref="A1:S1"/>
    <mergeCell ref="E3:F3"/>
    <mergeCell ref="H3:I3"/>
    <mergeCell ref="R2:R4"/>
    <mergeCell ref="A2:A4"/>
    <mergeCell ref="B2:B4"/>
    <mergeCell ref="K3:L3"/>
    <mergeCell ref="N3:O3"/>
    <mergeCell ref="C2:C4"/>
    <mergeCell ref="X2:Z4"/>
    <mergeCell ref="AA2:AB4"/>
    <mergeCell ref="A49:S49"/>
    <mergeCell ref="A50:S50"/>
    <mergeCell ref="D2:D4"/>
    <mergeCell ref="V2:W4"/>
    <mergeCell ref="A47:S47"/>
    <mergeCell ref="A48:S48"/>
    <mergeCell ref="S2:S4"/>
    <mergeCell ref="Q2:Q4"/>
    <mergeCell ref="A61:S61"/>
    <mergeCell ref="A52:S52"/>
    <mergeCell ref="T2:U4"/>
    <mergeCell ref="E2:J2"/>
    <mergeCell ref="K2:P2"/>
    <mergeCell ref="A51:S51"/>
    <mergeCell ref="J3:J4"/>
    <mergeCell ref="M3:M4"/>
    <mergeCell ref="P3:P4"/>
    <mergeCell ref="G3:G4"/>
  </mergeCells>
  <phoneticPr fontId="13" type="noConversion"/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6" r:id="rId8"/>
    <hyperlink ref="B17" r:id="rId9"/>
    <hyperlink ref="B18" r:id="rId10"/>
    <hyperlink ref="B19" r:id="rId11"/>
    <hyperlink ref="B20" r:id="rId12" display="A szolgáltató vállalkozás"/>
    <hyperlink ref="B21" r:id="rId13"/>
    <hyperlink ref="B22" r:id="rId14"/>
    <hyperlink ref="B23" r:id="rId15"/>
    <hyperlink ref="B24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7" r:id="rId24"/>
    <hyperlink ref="B38" r:id="rId25"/>
    <hyperlink ref="B15" r:id="rId26" display="Projektvezetés"/>
    <hyperlink ref="B41" r:id="rId27" display="Egyedi projektvezetés (felzárkóztató) **"/>
  </hyperlinks>
  <printOptions horizontalCentered="1"/>
  <pageMargins left="0.3" right="0.32" top="0.32" bottom="0.24" header="0.23" footer="0.2"/>
  <pageSetup paperSize="9" scale="76" orientation="landscape"/>
  <headerFooter alignWithMargins="0"/>
  <rowBreaks count="1" manualBreakCount="1">
    <brk id="44" max="18" man="1"/>
  </rowBreaks>
  <colBreaks count="1" manualBreakCount="1">
    <brk id="19" max="9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váll-fejl</vt:lpstr>
      <vt:lpstr>Munka1</vt:lpstr>
      <vt:lpstr>'váll-fejl'!Nyomtatási_terület</vt:lpstr>
    </vt:vector>
  </TitlesOfParts>
  <Company>BKÁE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gaspark</dc:creator>
  <cp:lastModifiedBy>Marcalekné Kormos Cecília</cp:lastModifiedBy>
  <cp:lastPrinted>2012-07-10T07:32:36Z</cp:lastPrinted>
  <dcterms:created xsi:type="dcterms:W3CDTF">2005-04-29T12:05:18Z</dcterms:created>
  <dcterms:modified xsi:type="dcterms:W3CDTF">2014-05-24T08:10:55Z</dcterms:modified>
</cp:coreProperties>
</file>