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7050" activeTab="0"/>
  </bookViews>
  <sheets>
    <sheet name="Keret operatív tanterv" sheetId="1" r:id="rId1"/>
    <sheet name="Megjegyzések" sheetId="2" r:id="rId2"/>
    <sheet name="Összefoglaló" sheetId="3" state="hidden" r:id="rId3"/>
  </sheets>
  <definedNames>
    <definedName name="_xlnm.Print_Area" localSheetId="0">'Keret operatív tanterv'!$A$1:$Z$120</definedName>
    <definedName name="_xlnm.Print_Area" localSheetId="1">'Megjegyzések'!$A$1:$A$58</definedName>
    <definedName name="_xlnm.Print_Area" localSheetId="2">'Összefoglaló'!$A$1:$AF$37</definedName>
    <definedName name="OLE_LINK1" localSheetId="0">'Keret operatív tanterv'!$A$27</definedName>
  </definedNames>
  <calcPr fullCalcOnLoad="1"/>
</workbook>
</file>

<file path=xl/comments1.xml><?xml version="1.0" encoding="utf-8"?>
<comments xmlns="http://schemas.openxmlformats.org/spreadsheetml/2006/main">
  <authors>
    <author>BCE</author>
  </authors>
  <commentList>
    <comment ref="B110" authorId="0">
      <text>
        <r>
          <rPr>
            <sz val="8"/>
            <rFont val="Tahoma"/>
            <family val="0"/>
          </rPr>
          <t>Előtanulmányi kötelezettségek:
A jövedelem adóztatása
c. tárgy teljesítése</t>
        </r>
      </text>
    </comment>
  </commentList>
</comments>
</file>

<file path=xl/sharedStrings.xml><?xml version="1.0" encoding="utf-8"?>
<sst xmlns="http://schemas.openxmlformats.org/spreadsheetml/2006/main" count="738" uniqueCount="435">
  <si>
    <t>Tárgynév</t>
  </si>
  <si>
    <t>Jelleg</t>
  </si>
  <si>
    <t>Kredit</t>
  </si>
  <si>
    <t>Tárgyfelelős</t>
  </si>
  <si>
    <t>ea</t>
  </si>
  <si>
    <t>K</t>
  </si>
  <si>
    <t>v</t>
  </si>
  <si>
    <t>Tallós Péter</t>
  </si>
  <si>
    <t>gyj</t>
  </si>
  <si>
    <t>Cser László</t>
  </si>
  <si>
    <t>Bánfi Tamás</t>
  </si>
  <si>
    <t>Blahó András</t>
  </si>
  <si>
    <t>Kerekes Sándor</t>
  </si>
  <si>
    <t>V</t>
  </si>
  <si>
    <t>Bod Péter Ákos</t>
  </si>
  <si>
    <t>Magyari Beck István</t>
  </si>
  <si>
    <t>Czakó Ágnes</t>
  </si>
  <si>
    <t>Bodai Zsuzsa</t>
  </si>
  <si>
    <t>Pogány Ágnes</t>
  </si>
  <si>
    <t>Czakó Erzsébet</t>
  </si>
  <si>
    <t>Bauer András</t>
  </si>
  <si>
    <t>Lukács János</t>
  </si>
  <si>
    <t>Dobák Miklós</t>
  </si>
  <si>
    <t>Balásházy Mária</t>
  </si>
  <si>
    <t>Bosnyák János</t>
  </si>
  <si>
    <t>Számon-kérés</t>
  </si>
  <si>
    <t>Tanszék</t>
  </si>
  <si>
    <t>KR</t>
  </si>
  <si>
    <t>Politikatudományi Intézet</t>
  </si>
  <si>
    <t>Környezetpolitika</t>
  </si>
  <si>
    <t>Kiss Károly</t>
  </si>
  <si>
    <t>Vállalatgazdaságtan gyakorlat</t>
  </si>
  <si>
    <t>Bevezetés a politikatudományba</t>
  </si>
  <si>
    <t>Gálik Mihály</t>
  </si>
  <si>
    <t>Szociológia és Társadalompolitika Intézet</t>
  </si>
  <si>
    <t>Gritsch Mátyás</t>
  </si>
  <si>
    <t>Vezetéstudományi Intézet</t>
  </si>
  <si>
    <t>Vállalatgazdaságtan Intézet</t>
  </si>
  <si>
    <t>Simon Judit</t>
  </si>
  <si>
    <t>Ötvös Károly</t>
  </si>
  <si>
    <t xml:space="preserve">Vezetői számvitel </t>
  </si>
  <si>
    <t>Szakszeminárium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</si>
  <si>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</si>
  <si>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</si>
  <si>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</si>
  <si>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</si>
  <si>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</si>
  <si>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</si>
  <si>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</si>
  <si>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Gazdaságpolitika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</si>
  <si>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</si>
  <si>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</si>
  <si>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</si>
  <si>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</si>
  <si>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</si>
  <si>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</si>
  <si>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</si>
  <si>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Világgazdasági Tsz.</t>
  </si>
  <si>
    <t>Gazdaságföldrajz Tsz.</t>
  </si>
  <si>
    <t>Üzleti Gazdaságtan Tsz.</t>
  </si>
  <si>
    <t>Matematika Tsz.</t>
  </si>
  <si>
    <t>Információrendszerek Tsz.</t>
  </si>
  <si>
    <t>KV</t>
  </si>
  <si>
    <t>Üzleti gazdaságtan</t>
  </si>
  <si>
    <t>A piaci és kormányzati kudarcok gazdaságpolitikája</t>
  </si>
  <si>
    <t>Kertész Krisztián</t>
  </si>
  <si>
    <t>Összehasonlító Gazdaságtan Tsz.</t>
  </si>
  <si>
    <t>A regionális gazdaságtan alapjai</t>
  </si>
  <si>
    <t>Döntési technikák</t>
  </si>
  <si>
    <t>Zoltayné Paprika Zita</t>
  </si>
  <si>
    <t>Döntéselmélet Tsz.</t>
  </si>
  <si>
    <t>Kisvállalkozások indítása és működtetése</t>
  </si>
  <si>
    <t>Média, Marketingkomm.és Telekomm. Tsz.</t>
  </si>
  <si>
    <t>Cases on Business Economics</t>
  </si>
  <si>
    <t>DSG</t>
  </si>
  <si>
    <t>Trautmann László</t>
  </si>
  <si>
    <t>Balogh László</t>
  </si>
  <si>
    <t>Szilas Roland</t>
  </si>
  <si>
    <t>2SZ31NAK03B</t>
  </si>
  <si>
    <t>4PU51NAK01B</t>
  </si>
  <si>
    <t>4VG32NAK02B</t>
  </si>
  <si>
    <t>2GF26NBK01B</t>
  </si>
  <si>
    <t>2KG23NBK02B</t>
  </si>
  <si>
    <t>2VL60NBK01B</t>
  </si>
  <si>
    <t>2MA41NAK01B</t>
  </si>
  <si>
    <t>2IR32NAK07B</t>
  </si>
  <si>
    <t>7FI01NDV04B</t>
  </si>
  <si>
    <t>4GP02NCV02B</t>
  </si>
  <si>
    <t>7FI01NDV05B</t>
  </si>
  <si>
    <t>7SO30NDV15B</t>
  </si>
  <si>
    <t>7GT02NDV04B</t>
  </si>
  <si>
    <t>2DS91NBK02B</t>
  </si>
  <si>
    <t>2KG23NCV02B</t>
  </si>
  <si>
    <t>2VL60NBV01B</t>
  </si>
  <si>
    <t>4OG33NAK08B</t>
  </si>
  <si>
    <t>2GF26NBV02B</t>
  </si>
  <si>
    <t>2VL60NBK03B</t>
  </si>
  <si>
    <t>2SA53NCK04B</t>
  </si>
  <si>
    <t>2VL60NBK05B</t>
  </si>
  <si>
    <t>2SA53NAK01B</t>
  </si>
  <si>
    <t>2JO11NAK02B</t>
  </si>
  <si>
    <t>7PO10NDV08B</t>
  </si>
  <si>
    <t>Szabó-Bakos Eszter</t>
  </si>
  <si>
    <t>Fazakas Gergely</t>
  </si>
  <si>
    <t>gy</t>
  </si>
  <si>
    <t>Csetényi Artúr</t>
  </si>
  <si>
    <t>Mohácsi László</t>
  </si>
  <si>
    <t>Internet</t>
  </si>
  <si>
    <t>Láng Blanka</t>
  </si>
  <si>
    <t>Forman Balázs</t>
  </si>
  <si>
    <t>Adatbáziskezelés a gyakorlatban</t>
  </si>
  <si>
    <t>Ernyes Éva</t>
  </si>
  <si>
    <t>Alkalmazott informatika - Üzleti modellek</t>
  </si>
  <si>
    <t>TES_TESTNEV</t>
  </si>
  <si>
    <t>2DS91NAK03B</t>
  </si>
  <si>
    <t>2VL60NCV01B</t>
  </si>
  <si>
    <t>2SZ31NDV04B</t>
  </si>
  <si>
    <t>2SZ31NDV05B</t>
  </si>
  <si>
    <t>2SZ31NDV06B</t>
  </si>
  <si>
    <t>2DS91NBK04B</t>
  </si>
  <si>
    <t>a</t>
  </si>
  <si>
    <t>2VL60NCV02B</t>
  </si>
  <si>
    <t>Cases on International Business Strategy</t>
  </si>
  <si>
    <t>Kozma Miklós, Czakó Erzsébet</t>
  </si>
  <si>
    <t>2MF44NDK12B</t>
  </si>
  <si>
    <t>E-kereskedelem és kereskedelemkutatás</t>
  </si>
  <si>
    <t>2VL60NBK09B</t>
  </si>
  <si>
    <t>2MF44NBK01B</t>
  </si>
  <si>
    <t>2SZ31NCV01B</t>
  </si>
  <si>
    <t>Managing the Enterprise</t>
  </si>
  <si>
    <t>Vastag Gyula</t>
  </si>
  <si>
    <t>4MA23NAK12B</t>
  </si>
  <si>
    <t>Tevékenységmenedzsment</t>
  </si>
  <si>
    <t>2VL60NBV04B</t>
  </si>
  <si>
    <t>Testnevelési és Sportközpont</t>
  </si>
  <si>
    <t>ai</t>
  </si>
  <si>
    <t>Szabó Bakos Eszter</t>
  </si>
  <si>
    <t>Matematika gyakorlat I.</t>
  </si>
  <si>
    <t>Matematika gyakorlat II.</t>
  </si>
  <si>
    <t>Agrárgazdaságtani és Vidékfejl.Tsz.</t>
  </si>
  <si>
    <t>Gelei Andrea</t>
  </si>
  <si>
    <t>Logisztika és Ellátási Lánc Mendzsment Tanszék</t>
  </si>
  <si>
    <t>Allgemeine Betriebswirtschaftslehre</t>
  </si>
  <si>
    <t>Grundlagen des Marketing</t>
  </si>
  <si>
    <t>Investierung und Finanzierung</t>
  </si>
  <si>
    <t>Führung und Organization</t>
  </si>
  <si>
    <t>2ME43NCV02B</t>
  </si>
  <si>
    <t>Bevezetés a tömegkommunikáció elméletébe</t>
  </si>
  <si>
    <t>Kelemen Endréné</t>
  </si>
  <si>
    <t>Környezetgazdaságtani és Technológiai Tsz.</t>
  </si>
  <si>
    <t>Marketingkutatás és Fogy.Magatartás Tsz.-DSG</t>
  </si>
  <si>
    <t>Fehér Péter</t>
  </si>
  <si>
    <t>2BE52NAK01B</t>
  </si>
  <si>
    <t>2VE81NGK14B</t>
  </si>
  <si>
    <t>4MA12NAV36B</t>
  </si>
  <si>
    <t>4MA12NAV37B</t>
  </si>
  <si>
    <t>4MI25NAK02B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</si>
  <si>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</si>
  <si>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</si>
  <si>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</si>
  <si>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</si>
  <si>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</si>
  <si>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</si>
  <si>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</si>
  <si>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</si>
  <si>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</si>
  <si>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</si>
  <si>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2DS91NDK05B</t>
  </si>
  <si>
    <t>Wirtschaftsinformatik</t>
  </si>
  <si>
    <t>Gazdasági folyamatok térbeli elemzése</t>
  </si>
  <si>
    <t>Tózsa István</t>
  </si>
  <si>
    <t>Az információs tér gazdasági szerkezete</t>
  </si>
  <si>
    <t>Települési gazdaságtan</t>
  </si>
  <si>
    <t>Jeney László</t>
  </si>
  <si>
    <t>Önkormányzati menedzsment</t>
  </si>
  <si>
    <t>Korompai Attila</t>
  </si>
  <si>
    <t>E-Régió</t>
  </si>
  <si>
    <t>Szabó Zoltán</t>
  </si>
  <si>
    <t>2IR32NAV01B</t>
  </si>
  <si>
    <t>2GF26NDK01B</t>
  </si>
  <si>
    <t>2GF26NAV04B</t>
  </si>
  <si>
    <t>2GF26NAV05B</t>
  </si>
  <si>
    <t>2GF26NAV02B</t>
  </si>
  <si>
    <t>2GF26NAV03B</t>
  </si>
  <si>
    <t>Filozófia</t>
  </si>
  <si>
    <t>Üzleti informatika</t>
  </si>
  <si>
    <t>Vállalati gazdálkodás támogatása SAP rendszerrel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</si>
  <si>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</si>
  <si>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</si>
  <si>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</si>
  <si>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</si>
  <si>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</si>
  <si>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</si>
  <si>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</si>
  <si>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</si>
  <si>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</si>
  <si>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</si>
  <si>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</si>
  <si>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</si>
  <si>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</si>
  <si>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</si>
  <si>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</si>
  <si>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</si>
  <si>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</si>
  <si>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Gazdasági jog I.</t>
  </si>
  <si>
    <t>Választható tárgyak</t>
  </si>
  <si>
    <t>Összesen</t>
  </si>
  <si>
    <t>Német nyelvű tárgyak</t>
  </si>
  <si>
    <t>Angol nyelvű tárgyak</t>
  </si>
  <si>
    <t>Egyéb választható tárgyak</t>
  </si>
  <si>
    <t>Kritérium tárgyak</t>
  </si>
  <si>
    <t>Környezetgazd.és Technológiai Tsz.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</si>
  <si>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</si>
  <si>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</si>
  <si>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</si>
  <si>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</si>
  <si>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</si>
  <si>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</si>
  <si>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</si>
  <si>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</si>
  <si>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</si>
  <si>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</si>
  <si>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</si>
  <si>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</si>
  <si>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</si>
  <si>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</si>
  <si>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</si>
  <si>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</si>
  <si>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</si>
  <si>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</si>
  <si>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</si>
  <si>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</si>
  <si>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</si>
  <si>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</si>
  <si>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</si>
  <si>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</si>
  <si>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</si>
  <si>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</si>
  <si>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</si>
  <si>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</si>
  <si>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</si>
  <si>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</si>
  <si>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</si>
  <si>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</si>
  <si>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Gazdasági Jogi Intézet</t>
  </si>
  <si>
    <t>Makroökonómia emelt</t>
  </si>
  <si>
    <t>Kisvállalkozásfejlesztési Központ</t>
  </si>
  <si>
    <t>Vecsenyi János</t>
  </si>
  <si>
    <t>Logisztika és ellátási management Tsz.</t>
  </si>
  <si>
    <t>Timitz Tamás</t>
  </si>
  <si>
    <t>Görög Mihály</t>
  </si>
  <si>
    <t>Stratégia és Projektvezetés Tanszék</t>
  </si>
  <si>
    <t>Alapozó kötelezően választható részei: 1. üzleti, 2. társadalomtudományi</t>
  </si>
  <si>
    <t>5KO10NAK01B</t>
  </si>
  <si>
    <t>Tanulás és kutatásmódszertan</t>
  </si>
  <si>
    <t>helyük változtatható</t>
  </si>
  <si>
    <t>Kötelezően választható  elméleti-gazdaságtani tárgyak: 3 X 1 tárgy</t>
  </si>
  <si>
    <t>Információrendszerek</t>
  </si>
  <si>
    <t>Hofmeister Tóth Ágnes</t>
  </si>
  <si>
    <t>Marketingkutatás és Fogy. Magatartás Tsz.</t>
  </si>
  <si>
    <t>2MF44NCK01B</t>
  </si>
  <si>
    <t xml:space="preserve">Marketingkutatás </t>
  </si>
  <si>
    <t>Marketingkutatás és Fogy.Magatartás Tsz.</t>
  </si>
  <si>
    <t>2MF44NDK02B</t>
  </si>
  <si>
    <t xml:space="preserve">Nemzetközi marketing </t>
  </si>
  <si>
    <t>Malota Erzsébet</t>
  </si>
  <si>
    <t>2MA41NCK05B</t>
  </si>
  <si>
    <t xml:space="preserve">Kereskedelemgazdaságtan </t>
  </si>
  <si>
    <t>Agárdi Irma</t>
  </si>
  <si>
    <t>2ME43NCK03B</t>
  </si>
  <si>
    <t>Marketingkommunikáció alapjai</t>
  </si>
  <si>
    <t>Horváth Dóra</t>
  </si>
  <si>
    <t>2MF44NCK02B</t>
  </si>
  <si>
    <t>2ME43NCK04B</t>
  </si>
  <si>
    <t xml:space="preserve">Médiagazdaságtan </t>
  </si>
  <si>
    <t>Urbán Ágnes</t>
  </si>
  <si>
    <t>2MA41NCK06B</t>
  </si>
  <si>
    <t>Marketingtervezés (Üzleti esetek)</t>
  </si>
  <si>
    <t>Berács József</t>
  </si>
  <si>
    <t>2MF44NDK08B</t>
  </si>
  <si>
    <t>Külkereskedelmi technikák</t>
  </si>
  <si>
    <t>Constantinovits Milán</t>
  </si>
  <si>
    <t>Nemzetközi Gazdálkodási Kutatóközpont</t>
  </si>
  <si>
    <t>2MF44NCV01B</t>
  </si>
  <si>
    <t xml:space="preserve">Kommunikációs gyakorlatok </t>
  </si>
  <si>
    <t>Molnár György</t>
  </si>
  <si>
    <t>Marketingkutatás és Fogyasztói Magatartás Tsz.</t>
  </si>
  <si>
    <t>2MA41NCK04B</t>
  </si>
  <si>
    <t>Értékesítési és eladástechnikák</t>
  </si>
  <si>
    <t>Mitev Ariel</t>
  </si>
  <si>
    <t>2MF44NDK05B</t>
  </si>
  <si>
    <t>Business Marketing (B2B)</t>
  </si>
  <si>
    <t>Mandják Tibor</t>
  </si>
  <si>
    <t>2ME43NDK04B</t>
  </si>
  <si>
    <t>Nyirő Nóra</t>
  </si>
  <si>
    <t>Média, Marketingkomm. és Telekomm. Tsz.</t>
  </si>
  <si>
    <t>2ME43NDK07B</t>
  </si>
  <si>
    <t>Móricz Éva</t>
  </si>
  <si>
    <t>2ME43NDV01B</t>
  </si>
  <si>
    <t>Nádasi Katalin</t>
  </si>
  <si>
    <t>Média, Marketingkomm.és Telekomm.Tsz.</t>
  </si>
  <si>
    <t>Üzleti etika</t>
  </si>
  <si>
    <t>7NK40NGK47B</t>
  </si>
  <si>
    <t>Kereskedelmi jog</t>
  </si>
  <si>
    <t>Kaponyi Erzsébet</t>
  </si>
  <si>
    <t>Nemzetközi Tanulmányok Intézet</t>
  </si>
  <si>
    <t>2ME43NDK12B</t>
  </si>
  <si>
    <t>Vállalati társadalmi felelősségvállalás (CSR Communication)</t>
  </si>
  <si>
    <t>Braun Róbert</t>
  </si>
  <si>
    <t>2KA21NAV02B</t>
  </si>
  <si>
    <t>Globalizálódó élelmiszertermelés és piacok</t>
  </si>
  <si>
    <t>Fertő Imre</t>
  </si>
  <si>
    <t>Bakacsi Gyula</t>
  </si>
  <si>
    <t>Szervezeti Magatartás Tsz</t>
  </si>
  <si>
    <t>összes kredit</t>
  </si>
  <si>
    <t>4MA23NAV14B</t>
  </si>
  <si>
    <t>Vezetés és szervezés</t>
  </si>
  <si>
    <t>Zsolnai László</t>
  </si>
  <si>
    <t>Gazdaságetikai Központ</t>
  </si>
  <si>
    <t>2ET27NCK01B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</si>
  <si>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</si>
  <si>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</si>
  <si>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</si>
  <si>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</si>
  <si>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</si>
  <si>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</si>
  <si>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</si>
  <si>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</si>
  <si>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>Szervezeti magatartás - Führung und Organisation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</si>
  <si>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</si>
  <si>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</si>
  <si>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</si>
  <si>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</si>
  <si>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</si>
  <si>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</si>
  <si>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>Abszolutórium_Záróvizsga_Oklevél</t>
  </si>
  <si>
    <t>Abszolutórium megszerzésének feltétele</t>
  </si>
  <si>
    <t>3. A gyakorlatigényes alapképzési szakokon elıírt szakmai gyakorlat teljesítése. A szakmai gyakorlatról bővebben a TVSZ G-kari mellékletében olvashat.</t>
  </si>
  <si>
    <t>4. Gazdaságinformatikus (BSc) szakon a komplex vizsga sikeres teljesítése.</t>
  </si>
  <si>
    <t>5. Két félév testnevelés</t>
  </si>
  <si>
    <t>Záróvizsga</t>
  </si>
  <si>
    <t>(1) A hallgató záróvizsgára csak akkor bocsátható, ha</t>
  </si>
  <si>
    <t>• az abszolutóriumot (végbizonyítványt) megszerezte,</t>
  </si>
  <si>
    <t>• szakdolgozatát (diplomamunka) benyújtotta és azt a bíráló elfogadta vagy a bírálók elfogadták.</t>
  </si>
  <si>
    <t>(2) A záróvizsga a felsőfokú iskolai végzettség megszerzéséhez szükséges számonkérés, amely során</t>
  </si>
  <si>
    <t>a hallgató záróvizsga bizottság elıtt megvédi a szakdolgozatot és felel a záróvizsga</t>
  </si>
  <si>
    <t>követelményeként meghatározott - szakdolgozathoz kapcsolódó - témakörökből.</t>
  </si>
  <si>
    <t>(3) A záróvizsgára kapott érdemjegy a bírálati érdemjegy vagy jegyek és a szóbeli védésre kapott</t>
  </si>
  <si>
    <t>érdemjegy számtani átlaga.</t>
  </si>
  <si>
    <t>Oklevél</t>
  </si>
  <si>
    <t>(1) Az oklevél kiállításának feltétele:</t>
  </si>
  <si>
    <t>· az abszolutórium (végbizonyítvány) megszerzése,</t>
  </si>
  <si>
    <t>· sikeres záróvizsga letétele,</t>
  </si>
  <si>
    <t>· az előírt nyelvvizsga követelmények teljesítése. A nyelvvizsgákról bővebben a TVSZ G-kari mellékletében olvashat.</t>
  </si>
  <si>
    <t>(2) Az oklevél minősítése az alábbi tételek súlyozott átlagából adódik:</t>
  </si>
  <si>
    <t>· a kötelező tárgyak jegyeinek átlaga,</t>
  </si>
  <si>
    <t>· a záróvizsgára kapott érdemjegy kétszeres súllyal,</t>
  </si>
  <si>
    <t>· Gazdaságinformatikus (BSc) szakon a komplex vizsgára kapott érdemjegy.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</si>
  <si>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</si>
  <si>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</si>
  <si>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</si>
  <si>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 tárgyakat a mintatanterv szerinti ütemezésben ajánlott felvenni. A hallgató ettől eltérhet, figyelembe véve:</t>
  </si>
  <si>
    <t>4. félévenkénti átlagos 30 kredit teljesítését.</t>
  </si>
  <si>
    <t>1. 180+30 kreditnek megfelelő, az operatív tantervek által előírt struktúrában történő teljesítése.  Az előírt kreditmennyiség minimum 2/3 részét az anyaegyetemen kell teljesíteni.</t>
  </si>
  <si>
    <t>Az Európai Uniós Belső Piac</t>
  </si>
  <si>
    <t>Dr. Józon Mónika</t>
  </si>
  <si>
    <t>A jövedelem adóztatása</t>
  </si>
  <si>
    <t>Dr. Deák Dániel</t>
  </si>
  <si>
    <t>A fogyasztás adóztatása</t>
  </si>
  <si>
    <r>
      <t>Előtanulmányi kötelezettségek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A jövedelem adóztatása c. tárgy teljesítése</t>
    </r>
  </si>
  <si>
    <t>Közgazdasági elmélettörténet</t>
  </si>
  <si>
    <t xml:space="preserve">Hild Márta </t>
  </si>
  <si>
    <t>Közgazdasági Elméletek Története Tanszék</t>
  </si>
  <si>
    <t>4EL22NAV05B</t>
  </si>
  <si>
    <t>Magyar közgazdasági gondolkodás története</t>
  </si>
  <si>
    <t xml:space="preserve">Bekker Zsuzsa </t>
  </si>
  <si>
    <t>Operációkutatás Tsz.</t>
  </si>
  <si>
    <t>Temesi József</t>
  </si>
  <si>
    <t>2JO11NAK05B</t>
  </si>
  <si>
    <t>2JO11NAV01B</t>
  </si>
  <si>
    <t>2JO11NAV02B</t>
  </si>
  <si>
    <t>2SP72NAK01B</t>
  </si>
  <si>
    <t>Papp Ilona</t>
  </si>
  <si>
    <t>Szervezeti magatartás tanszék - DSG</t>
  </si>
  <si>
    <t>Vezetés és kontroll tanszék</t>
  </si>
  <si>
    <t>Marketingkutatás és Fogyasztói magatartás - DSG</t>
  </si>
  <si>
    <t>4MA12NAK46B</t>
  </si>
  <si>
    <t>4MA12NAK47B</t>
  </si>
  <si>
    <t>4MA23NAK02B</t>
  </si>
  <si>
    <t>4OP13NAK20B</t>
  </si>
  <si>
    <t>4ST14NAK02B</t>
  </si>
  <si>
    <t>2KV71NCK03B</t>
  </si>
  <si>
    <t>Stratégiai és üzleti tervezés</t>
  </si>
  <si>
    <t>Mészáros Tamás</t>
  </si>
  <si>
    <t>Kurtán Sándor</t>
  </si>
  <si>
    <t>2KV71NCK05B</t>
  </si>
  <si>
    <t>Mikroökonómia</t>
  </si>
  <si>
    <t>( 3 )</t>
  </si>
  <si>
    <t>Kötelezően választható szakmai tárgyak (a felsorolt tárgyakból 19 kreditet kell teljesíteni)</t>
  </si>
  <si>
    <t>2JK22NCV01B</t>
  </si>
  <si>
    <t>Jövőkutatás</t>
  </si>
  <si>
    <t>Nováky Erzsébet</t>
  </si>
  <si>
    <t>Jövőkutatás Tsz.</t>
  </si>
  <si>
    <t>Vállalkozások Pénzügyei</t>
  </si>
  <si>
    <t>Neulinger Ágnes</t>
  </si>
  <si>
    <t>2SZ74NCK07B</t>
  </si>
  <si>
    <t>Szolgáltatási menedzsment</t>
  </si>
  <si>
    <t>Allgemeine Volkswirtschaftslehre</t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</si>
  <si>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</si>
  <si>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 xml:space="preserve">TESTNEVELÉS </t>
    </r>
    <r>
      <rPr>
        <u val="single"/>
        <vertAlign val="superscript"/>
        <sz val="10"/>
        <color indexed="8"/>
        <rFont val="Arial"/>
        <family val="2"/>
      </rPr>
      <t>4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</si>
  <si>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</si>
  <si>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</si>
  <si>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</si>
  <si>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</si>
  <si>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</si>
  <si>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</si>
  <si>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</si>
  <si>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</si>
  <si>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</si>
  <si>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</si>
  <si>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Fogyasztói magatartás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</si>
  <si>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</si>
  <si>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Márkaépítés alapjai</t>
  </si>
  <si>
    <t>Médiaismeret</t>
  </si>
  <si>
    <t>A marketingkommunikáció pszichológiai alapjai</t>
  </si>
  <si>
    <r>
      <t xml:space="preserve">Gazdaságpolitika </t>
    </r>
    <r>
      <rPr>
        <u val="single"/>
        <vertAlign val="superscript"/>
        <sz val="10"/>
        <color indexed="12"/>
        <rFont val="Arial"/>
        <family val="2"/>
      </rPr>
      <t>1</t>
    </r>
  </si>
  <si>
    <t>Kereskedelem és marketing szak 2011/2012. operatív tanterve (2011.szeptemberi kezdés)</t>
  </si>
  <si>
    <t>2. A szak és a szakirány kötelező tárgyakból legalább 3,00 kreditekkel súlyozott tanulmányi átlag elérése</t>
  </si>
  <si>
    <t>Sugár András</t>
  </si>
  <si>
    <t>2VE81NAV01B</t>
  </si>
  <si>
    <t>Távol-keleti menedzsment</t>
  </si>
  <si>
    <t>Vezetés és szervezés tanszék</t>
  </si>
  <si>
    <t>Szervezeti magatartás</t>
  </si>
  <si>
    <t>2VE81NGK03B</t>
  </si>
  <si>
    <t>4ST14NAK25B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</si>
</sst>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trike/>
      <sz val="10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u val="single"/>
      <vertAlign val="superscript"/>
      <sz val="10"/>
      <color indexed="12"/>
      <name val="Arial"/>
      <family val="2"/>
    </font>
    <font>
      <u val="single"/>
      <sz val="10"/>
      <color indexed="8"/>
      <name val="Arial"/>
      <family val="0"/>
    </font>
    <font>
      <u val="single"/>
      <vertAlign val="superscript"/>
      <sz val="10"/>
      <color indexed="8"/>
      <name val="Arial"/>
      <family val="2"/>
    </font>
    <font>
      <u val="single"/>
      <sz val="10"/>
      <color indexed="17"/>
      <name val="Arial"/>
      <family val="2"/>
    </font>
    <font>
      <sz val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43" fillId="7" borderId="1" applyNumberFormat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4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3" fillId="7" borderId="1" applyNumberFormat="0" applyAlignment="0" applyProtection="0"/>
    <xf numFmtId="0" fontId="3" fillId="22" borderId="7" applyNumberFormat="0" applyFont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9" fillId="4" borderId="0" applyNumberFormat="0" applyBorder="0" applyAlignment="0" applyProtection="0"/>
    <xf numFmtId="0" fontId="46" fillId="20" borderId="8" applyNumberFormat="0" applyAlignment="0" applyProtection="0"/>
    <xf numFmtId="0" fontId="44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22" borderId="7" applyNumberFormat="0" applyFont="0" applyAlignment="0" applyProtection="0"/>
    <xf numFmtId="0" fontId="46" fillId="20" borderId="8" applyNumberFormat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45" fillId="23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" fillId="0" borderId="12" xfId="76" applyFont="1" applyFill="1" applyBorder="1" applyAlignment="1" applyProtection="1">
      <alignment vertical="center" wrapText="1"/>
      <protection/>
    </xf>
    <xf numFmtId="0" fontId="1" fillId="0" borderId="12" xfId="76" applyFill="1" applyBorder="1" applyAlignment="1" applyProtection="1">
      <alignment vertical="center" wrapText="1"/>
      <protection/>
    </xf>
    <xf numFmtId="0" fontId="1" fillId="0" borderId="12" xfId="76" applyFill="1" applyBorder="1" applyAlignment="1" applyProtection="1">
      <alignment vertical="center"/>
      <protection/>
    </xf>
    <xf numFmtId="0" fontId="13" fillId="0" borderId="12" xfId="76" applyFont="1" applyFill="1" applyBorder="1" applyAlignment="1" applyProtection="1">
      <alignment vertical="center" wrapText="1"/>
      <protection/>
    </xf>
    <xf numFmtId="0" fontId="13" fillId="0" borderId="12" xfId="76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>
      <alignment vertical="center" wrapText="1"/>
    </xf>
    <xf numFmtId="0" fontId="17" fillId="16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16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 wrapText="1"/>
    </xf>
    <xf numFmtId="0" fontId="15" fillId="24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 wrapText="1"/>
    </xf>
    <xf numFmtId="0" fontId="14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0" fontId="16" fillId="16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2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15" fillId="24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6" fillId="16" borderId="23" xfId="0" applyFont="1" applyFill="1" applyBorder="1" applyAlignment="1">
      <alignment horizontal="center" vertical="center"/>
    </xf>
    <xf numFmtId="0" fontId="17" fillId="16" borderId="15" xfId="0" applyFont="1" applyFill="1" applyBorder="1" applyAlignment="1">
      <alignment vertical="center"/>
    </xf>
    <xf numFmtId="0" fontId="17" fillId="16" borderId="10" xfId="0" applyFont="1" applyFill="1" applyBorder="1" applyAlignment="1">
      <alignment vertical="center"/>
    </xf>
    <xf numFmtId="0" fontId="17" fillId="16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textRotation="255" wrapText="1"/>
    </xf>
    <xf numFmtId="0" fontId="10" fillId="0" borderId="26" xfId="0" applyFont="1" applyFill="1" applyBorder="1" applyAlignment="1">
      <alignment horizontal="center" vertical="center" textRotation="255" wrapText="1"/>
    </xf>
    <xf numFmtId="0" fontId="0" fillId="24" borderId="27" xfId="0" applyFill="1" applyBorder="1" applyAlignment="1">
      <alignment horizontal="center" vertical="center"/>
    </xf>
    <xf numFmtId="0" fontId="9" fillId="24" borderId="27" xfId="0" applyFont="1" applyFill="1" applyBorder="1" applyAlignment="1">
      <alignment vertical="center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/>
    </xf>
    <xf numFmtId="0" fontId="7" fillId="24" borderId="30" xfId="0" applyFont="1" applyFill="1" applyBorder="1" applyAlignment="1">
      <alignment vertical="center" wrapText="1"/>
    </xf>
    <xf numFmtId="0" fontId="7" fillId="24" borderId="31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center"/>
    </xf>
    <xf numFmtId="0" fontId="18" fillId="15" borderId="17" xfId="0" applyFont="1" applyFill="1" applyBorder="1" applyAlignment="1">
      <alignment horizontal="center" vertical="center"/>
    </xf>
    <xf numFmtId="0" fontId="18" fillId="20" borderId="15" xfId="0" applyFont="1" applyFill="1" applyBorder="1" applyAlignment="1">
      <alignment horizontal="center" vertical="center"/>
    </xf>
    <xf numFmtId="0" fontId="18" fillId="25" borderId="19" xfId="0" applyFont="1" applyFill="1" applyBorder="1" applyAlignment="1">
      <alignment horizontal="center" vertical="center"/>
    </xf>
    <xf numFmtId="0" fontId="22" fillId="20" borderId="32" xfId="0" applyFont="1" applyFill="1" applyBorder="1" applyAlignment="1">
      <alignment horizontal="center" vertical="center"/>
    </xf>
    <xf numFmtId="0" fontId="27" fillId="20" borderId="32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vertical="center" wrapText="1"/>
    </xf>
    <xf numFmtId="0" fontId="4" fillId="24" borderId="29" xfId="0" applyFont="1" applyFill="1" applyBorder="1" applyAlignment="1">
      <alignment vertical="center" wrapText="1"/>
    </xf>
    <xf numFmtId="0" fontId="4" fillId="24" borderId="33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 wrapText="1"/>
    </xf>
    <xf numFmtId="0" fontId="21" fillId="17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7" fillId="20" borderId="15" xfId="0" applyFont="1" applyFill="1" applyBorder="1" applyAlignment="1">
      <alignment horizontal="center" vertical="center"/>
    </xf>
    <xf numFmtId="0" fontId="27" fillId="20" borderId="16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27" fillId="20" borderId="15" xfId="0" applyFont="1" applyFill="1" applyBorder="1" applyAlignment="1">
      <alignment vertical="center" wrapText="1"/>
    </xf>
    <xf numFmtId="0" fontId="27" fillId="20" borderId="23" xfId="0" applyFont="1" applyFill="1" applyBorder="1" applyAlignment="1">
      <alignment vertical="center" wrapText="1"/>
    </xf>
    <xf numFmtId="0" fontId="27" fillId="20" borderId="36" xfId="0" applyFont="1" applyFill="1" applyBorder="1" applyAlignment="1">
      <alignment horizontal="center" vertical="center"/>
    </xf>
    <xf numFmtId="0" fontId="27" fillId="20" borderId="37" xfId="0" applyFont="1" applyFill="1" applyBorder="1" applyAlignment="1">
      <alignment vertical="center" wrapText="1"/>
    </xf>
    <xf numFmtId="0" fontId="27" fillId="20" borderId="38" xfId="0" applyFont="1" applyFill="1" applyBorder="1" applyAlignment="1">
      <alignment vertical="center" wrapText="1"/>
    </xf>
    <xf numFmtId="0" fontId="18" fillId="20" borderId="10" xfId="0" applyFont="1" applyFill="1" applyBorder="1" applyAlignment="1">
      <alignment horizontal="center"/>
    </xf>
    <xf numFmtId="0" fontId="18" fillId="20" borderId="1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8" fillId="2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8" fillId="20" borderId="40" xfId="0" applyFont="1" applyFill="1" applyBorder="1" applyAlignment="1">
      <alignment horizontal="center" vertical="center"/>
    </xf>
    <xf numFmtId="0" fontId="18" fillId="20" borderId="41" xfId="0" applyFont="1" applyFill="1" applyBorder="1" applyAlignment="1">
      <alignment horizontal="center" vertical="center"/>
    </xf>
    <xf numFmtId="0" fontId="18" fillId="20" borderId="4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 wrapText="1"/>
    </xf>
    <xf numFmtId="0" fontId="18" fillId="20" borderId="41" xfId="0" applyFont="1" applyFill="1" applyBorder="1" applyAlignment="1">
      <alignment horizontal="center" vertical="center"/>
    </xf>
    <xf numFmtId="0" fontId="22" fillId="20" borderId="43" xfId="0" applyFont="1" applyFill="1" applyBorder="1" applyAlignment="1">
      <alignment horizontal="left" vertical="center" wrapText="1"/>
    </xf>
    <xf numFmtId="0" fontId="22" fillId="20" borderId="36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8" fillId="20" borderId="4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8" fillId="0" borderId="4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25" fillId="20" borderId="32" xfId="0" applyFont="1" applyFill="1" applyBorder="1" applyAlignment="1">
      <alignment horizontal="center" vertical="center"/>
    </xf>
    <xf numFmtId="0" fontId="25" fillId="20" borderId="48" xfId="0" applyFont="1" applyFill="1" applyBorder="1" applyAlignment="1">
      <alignment horizontal="center" vertical="center"/>
    </xf>
    <xf numFmtId="0" fontId="25" fillId="20" borderId="4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textRotation="90"/>
    </xf>
    <xf numFmtId="0" fontId="18" fillId="20" borderId="47" xfId="0" applyFont="1" applyFill="1" applyBorder="1" applyAlignment="1">
      <alignment horizontal="center" vertical="center"/>
    </xf>
    <xf numFmtId="0" fontId="18" fillId="20" borderId="4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vertical="center" wrapText="1"/>
    </xf>
    <xf numFmtId="0" fontId="29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 wrapText="1"/>
    </xf>
    <xf numFmtId="0" fontId="29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 horizontal="center"/>
    </xf>
    <xf numFmtId="0" fontId="15" fillId="24" borderId="35" xfId="0" applyFont="1" applyFill="1" applyBorder="1" applyAlignment="1">
      <alignment/>
    </xf>
    <xf numFmtId="0" fontId="15" fillId="24" borderId="50" xfId="0" applyFont="1" applyFill="1" applyBorder="1" applyAlignment="1">
      <alignment/>
    </xf>
    <xf numFmtId="0" fontId="22" fillId="0" borderId="32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left" vertical="center" wrapText="1"/>
    </xf>
    <xf numFmtId="0" fontId="27" fillId="20" borderId="51" xfId="0" applyFont="1" applyFill="1" applyBorder="1" applyAlignment="1">
      <alignment vertical="center" wrapText="1"/>
    </xf>
    <xf numFmtId="0" fontId="27" fillId="20" borderId="52" xfId="0" applyFont="1" applyFill="1" applyBorder="1" applyAlignment="1">
      <alignment vertical="center" wrapText="1"/>
    </xf>
    <xf numFmtId="0" fontId="27" fillId="20" borderId="53" xfId="0" applyFont="1" applyFill="1" applyBorder="1" applyAlignment="1">
      <alignment horizontal="center" vertical="center"/>
    </xf>
    <xf numFmtId="0" fontId="27" fillId="20" borderId="5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21" fillId="17" borderId="43" xfId="0" applyFont="1" applyFill="1" applyBorder="1" applyAlignment="1">
      <alignment horizontal="center" vertical="center" wrapText="1"/>
    </xf>
    <xf numFmtId="0" fontId="21" fillId="17" borderId="32" xfId="0" applyFont="1" applyFill="1" applyBorder="1" applyAlignment="1">
      <alignment horizontal="center" vertical="center" wrapText="1"/>
    </xf>
    <xf numFmtId="0" fontId="21" fillId="17" borderId="3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textRotation="90"/>
    </xf>
    <xf numFmtId="0" fontId="18" fillId="0" borderId="14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21" fillId="17" borderId="43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5" fillId="20" borderId="4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22" fillId="20" borderId="3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/>
    </xf>
    <xf numFmtId="0" fontId="3" fillId="0" borderId="5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25" fillId="20" borderId="3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8" fillId="20" borderId="57" xfId="0" applyFont="1" applyFill="1" applyBorder="1" applyAlignment="1">
      <alignment horizontal="center" vertical="center"/>
    </xf>
    <xf numFmtId="0" fontId="18" fillId="20" borderId="17" xfId="0" applyFont="1" applyFill="1" applyBorder="1" applyAlignment="1">
      <alignment horizontal="center" vertical="center"/>
    </xf>
    <xf numFmtId="0" fontId="18" fillId="20" borderId="47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18" fillId="20" borderId="16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15" fillId="24" borderId="50" xfId="0" applyFont="1" applyFill="1" applyBorder="1" applyAlignment="1">
      <alignment horizontal="center"/>
    </xf>
    <xf numFmtId="0" fontId="15" fillId="24" borderId="35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8" fillId="20" borderId="55" xfId="0" applyFont="1" applyFill="1" applyBorder="1" applyAlignment="1">
      <alignment horizontal="center" vertical="center"/>
    </xf>
    <xf numFmtId="0" fontId="18" fillId="20" borderId="12" xfId="0" applyFont="1" applyFill="1" applyBorder="1" applyAlignment="1">
      <alignment horizontal="center" vertical="center"/>
    </xf>
    <xf numFmtId="0" fontId="18" fillId="20" borderId="56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22" fillId="20" borderId="48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5" fillId="20" borderId="59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/>
    </xf>
    <xf numFmtId="0" fontId="25" fillId="20" borderId="61" xfId="0" applyFont="1" applyFill="1" applyBorder="1" applyAlignment="1">
      <alignment horizontal="center" vertical="center"/>
    </xf>
    <xf numFmtId="0" fontId="25" fillId="20" borderId="62" xfId="0" applyFont="1" applyFill="1" applyBorder="1" applyAlignment="1">
      <alignment horizontal="center" vertical="center"/>
    </xf>
    <xf numFmtId="0" fontId="25" fillId="20" borderId="63" xfId="0" applyFont="1" applyFill="1" applyBorder="1" applyAlignment="1">
      <alignment horizontal="center" vertical="center"/>
    </xf>
    <xf numFmtId="0" fontId="25" fillId="20" borderId="64" xfId="0" applyFont="1" applyFill="1" applyBorder="1" applyAlignment="1">
      <alignment horizontal="center" vertical="center"/>
    </xf>
    <xf numFmtId="0" fontId="22" fillId="20" borderId="65" xfId="0" applyFont="1" applyFill="1" applyBorder="1" applyAlignment="1">
      <alignment horizontal="left" vertical="center" wrapText="1"/>
    </xf>
    <xf numFmtId="0" fontId="22" fillId="20" borderId="6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wrapText="1"/>
    </xf>
    <xf numFmtId="0" fontId="30" fillId="24" borderId="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2" fillId="20" borderId="10" xfId="0" applyNumberFormat="1" applyFont="1" applyFill="1" applyBorder="1" applyAlignment="1">
      <alignment horizontal="center" vertical="center"/>
    </xf>
    <xf numFmtId="0" fontId="32" fillId="20" borderId="17" xfId="0" applyFont="1" applyFill="1" applyBorder="1" applyAlignment="1">
      <alignment horizontal="center" vertical="center"/>
    </xf>
    <xf numFmtId="0" fontId="32" fillId="20" borderId="10" xfId="0" applyFont="1" applyFill="1" applyBorder="1" applyAlignment="1">
      <alignment horizontal="center" vertical="center"/>
    </xf>
    <xf numFmtId="0" fontId="32" fillId="20" borderId="12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9" fontId="32" fillId="20" borderId="41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center"/>
    </xf>
    <xf numFmtId="49" fontId="32" fillId="20" borderId="17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18" fillId="0" borderId="43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0" fillId="0" borderId="3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8" fillId="20" borderId="34" xfId="0" applyFont="1" applyFill="1" applyBorder="1" applyAlignment="1">
      <alignment horizontal="center" vertical="center"/>
    </xf>
    <xf numFmtId="0" fontId="18" fillId="20" borderId="5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18" fillId="20" borderId="55" xfId="0" applyFont="1" applyFill="1" applyBorder="1" applyAlignment="1">
      <alignment horizontal="center" vertical="center"/>
    </xf>
    <xf numFmtId="0" fontId="18" fillId="20" borderId="4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5" fillId="20" borderId="6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20" borderId="1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52" fillId="20" borderId="0" xfId="0" applyFont="1" applyFill="1" applyBorder="1" applyAlignment="1">
      <alignment/>
    </xf>
    <xf numFmtId="0" fontId="21" fillId="20" borderId="0" xfId="0" applyFont="1" applyFill="1" applyBorder="1" applyAlignment="1">
      <alignment/>
    </xf>
    <xf numFmtId="0" fontId="52" fillId="2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47" xfId="0" applyFont="1" applyFill="1" applyBorder="1" applyAlignment="1">
      <alignment wrapText="1"/>
    </xf>
    <xf numFmtId="0" fontId="4" fillId="0" borderId="6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20" borderId="34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18" fillId="20" borderId="21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 vertical="center"/>
    </xf>
    <xf numFmtId="0" fontId="4" fillId="20" borderId="57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40" xfId="0" applyFont="1" applyFill="1" applyBorder="1" applyAlignment="1">
      <alignment horizontal="center" vertical="center"/>
    </xf>
    <xf numFmtId="0" fontId="4" fillId="20" borderId="41" xfId="0" applyFont="1" applyFill="1" applyBorder="1" applyAlignment="1">
      <alignment horizontal="center" vertical="center"/>
    </xf>
    <xf numFmtId="0" fontId="22" fillId="20" borderId="69" xfId="0" applyFont="1" applyFill="1" applyBorder="1" applyAlignment="1">
      <alignment horizontal="center" vertical="center"/>
    </xf>
    <xf numFmtId="0" fontId="22" fillId="20" borderId="49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 wrapText="1"/>
    </xf>
    <xf numFmtId="0" fontId="3" fillId="24" borderId="0" xfId="0" applyFont="1" applyFill="1" applyBorder="1" applyAlignment="1">
      <alignment/>
    </xf>
    <xf numFmtId="0" fontId="3" fillId="24" borderId="7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8" fillId="2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wrapText="1"/>
    </xf>
    <xf numFmtId="0" fontId="18" fillId="20" borderId="7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/>
    </xf>
    <xf numFmtId="0" fontId="22" fillId="4" borderId="43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vertical="center"/>
    </xf>
    <xf numFmtId="0" fontId="3" fillId="0" borderId="25" xfId="76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4" fillId="20" borderId="24" xfId="0" applyFont="1" applyFill="1" applyBorder="1" applyAlignment="1">
      <alignment horizontal="center" vertical="center"/>
    </xf>
    <xf numFmtId="0" fontId="4" fillId="20" borderId="25" xfId="0" applyFont="1" applyFill="1" applyBorder="1" applyAlignment="1">
      <alignment horizontal="center" vertical="center"/>
    </xf>
    <xf numFmtId="0" fontId="4" fillId="20" borderId="69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20" borderId="4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 wrapText="1"/>
    </xf>
    <xf numFmtId="0" fontId="4" fillId="20" borderId="27" xfId="0" applyFont="1" applyFill="1" applyBorder="1" applyAlignment="1">
      <alignment horizontal="center"/>
    </xf>
    <xf numFmtId="0" fontId="4" fillId="20" borderId="28" xfId="0" applyFont="1" applyFill="1" applyBorder="1" applyAlignment="1">
      <alignment horizontal="center" vertical="center"/>
    </xf>
    <xf numFmtId="0" fontId="4" fillId="20" borderId="33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/>
    </xf>
    <xf numFmtId="0" fontId="3" fillId="0" borderId="7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/>
    </xf>
    <xf numFmtId="0" fontId="3" fillId="0" borderId="74" xfId="0" applyFont="1" applyFill="1" applyBorder="1" applyAlignment="1">
      <alignment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20" borderId="4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20" borderId="24" xfId="0" applyFont="1" applyFill="1" applyBorder="1" applyAlignment="1">
      <alignment horizontal="center" vertical="center"/>
    </xf>
    <xf numFmtId="0" fontId="4" fillId="20" borderId="7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20" borderId="25" xfId="0" applyFont="1" applyFill="1" applyBorder="1" applyAlignment="1">
      <alignment horizontal="center" vertical="center"/>
    </xf>
    <xf numFmtId="0" fontId="4" fillId="20" borderId="69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5" fillId="20" borderId="21" xfId="0" applyFont="1" applyFill="1" applyBorder="1" applyAlignment="1">
      <alignment horizontal="center" vertical="center"/>
    </xf>
    <xf numFmtId="0" fontId="55" fillId="20" borderId="47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5" fillId="20" borderId="56" xfId="0" applyFont="1" applyFill="1" applyBorder="1" applyAlignment="1">
      <alignment horizontal="center" vertical="center"/>
    </xf>
    <xf numFmtId="0" fontId="53" fillId="24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20" borderId="4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4" fillId="20" borderId="4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4" fillId="23" borderId="68" xfId="0" applyFont="1" applyFill="1" applyBorder="1" applyAlignment="1">
      <alignment horizontal="center" vertical="center"/>
    </xf>
    <xf numFmtId="0" fontId="22" fillId="23" borderId="43" xfId="0" applyFont="1" applyFill="1" applyBorder="1" applyAlignment="1">
      <alignment horizontal="center" vertical="center"/>
    </xf>
    <xf numFmtId="0" fontId="22" fillId="23" borderId="48" xfId="0" applyFont="1" applyFill="1" applyBorder="1" applyAlignment="1">
      <alignment horizontal="center" vertical="center"/>
    </xf>
    <xf numFmtId="0" fontId="22" fillId="23" borderId="32" xfId="0" applyFont="1" applyFill="1" applyBorder="1" applyAlignment="1">
      <alignment horizontal="center" vertical="center"/>
    </xf>
    <xf numFmtId="0" fontId="22" fillId="23" borderId="36" xfId="0" applyFont="1" applyFill="1" applyBorder="1" applyAlignment="1">
      <alignment horizontal="center" vertical="center"/>
    </xf>
    <xf numFmtId="0" fontId="22" fillId="23" borderId="76" xfId="0" applyFont="1" applyFill="1" applyBorder="1" applyAlignment="1">
      <alignment horizontal="center" vertical="center"/>
    </xf>
    <xf numFmtId="0" fontId="27" fillId="23" borderId="49" xfId="0" applyFont="1" applyFill="1" applyBorder="1" applyAlignment="1">
      <alignment horizontal="center" vertical="center"/>
    </xf>
    <xf numFmtId="0" fontId="18" fillId="23" borderId="38" xfId="0" applyFont="1" applyFill="1" applyBorder="1" applyAlignment="1">
      <alignment horizontal="left" vertical="center" wrapText="1"/>
    </xf>
    <xf numFmtId="0" fontId="18" fillId="23" borderId="36" xfId="0" applyFont="1" applyFill="1" applyBorder="1" applyAlignment="1">
      <alignment horizontal="left" vertical="center" wrapText="1"/>
    </xf>
    <xf numFmtId="0" fontId="22" fillId="23" borderId="49" xfId="0" applyFont="1" applyFill="1" applyBorder="1" applyAlignment="1">
      <alignment horizontal="center" vertical="center"/>
    </xf>
    <xf numFmtId="0" fontId="18" fillId="23" borderId="43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4" fillId="4" borderId="48" xfId="0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48" xfId="0" applyFont="1" applyFill="1" applyBorder="1" applyAlignment="1">
      <alignment horizontal="center" vertical="center"/>
    </xf>
    <xf numFmtId="0" fontId="27" fillId="4" borderId="49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left" vertical="center" wrapText="1"/>
    </xf>
    <xf numFmtId="0" fontId="24" fillId="4" borderId="36" xfId="0" applyFont="1" applyFill="1" applyBorder="1" applyAlignment="1">
      <alignment horizontal="left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49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7" xfId="76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5" fillId="20" borderId="51" xfId="0" applyFont="1" applyFill="1" applyBorder="1" applyAlignment="1">
      <alignment horizontal="center" vertical="center"/>
    </xf>
    <xf numFmtId="0" fontId="25" fillId="20" borderId="53" xfId="0" applyFont="1" applyFill="1" applyBorder="1" applyAlignment="1">
      <alignment horizontal="center" vertical="center"/>
    </xf>
    <xf numFmtId="0" fontId="25" fillId="20" borderId="54" xfId="0" applyFont="1" applyFill="1" applyBorder="1" applyAlignment="1">
      <alignment horizontal="center" vertical="center"/>
    </xf>
    <xf numFmtId="0" fontId="25" fillId="20" borderId="7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8" fillId="20" borderId="34" xfId="0" applyFont="1" applyFill="1" applyBorder="1" applyAlignment="1">
      <alignment horizontal="center" vertical="center"/>
    </xf>
    <xf numFmtId="0" fontId="18" fillId="20" borderId="57" xfId="0" applyFont="1" applyFill="1" applyBorder="1" applyAlignment="1">
      <alignment horizontal="center" vertical="center"/>
    </xf>
    <xf numFmtId="0" fontId="18" fillId="2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20" borderId="56" xfId="0" applyFont="1" applyFill="1" applyBorder="1" applyAlignment="1">
      <alignment horizontal="center" vertical="center"/>
    </xf>
    <xf numFmtId="0" fontId="4" fillId="20" borderId="42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0" fontId="59" fillId="0" borderId="12" xfId="76" applyFont="1" applyFill="1" applyBorder="1" applyAlignment="1">
      <alignment vertical="center" wrapText="1"/>
    </xf>
    <xf numFmtId="0" fontId="56" fillId="24" borderId="0" xfId="0" applyFont="1" applyFill="1" applyBorder="1" applyAlignment="1">
      <alignment/>
    </xf>
    <xf numFmtId="0" fontId="56" fillId="24" borderId="0" xfId="0" applyFont="1" applyFill="1" applyBorder="1" applyAlignment="1">
      <alignment horizontal="left"/>
    </xf>
    <xf numFmtId="0" fontId="22" fillId="4" borderId="36" xfId="0" applyFont="1" applyFill="1" applyBorder="1" applyAlignment="1">
      <alignment horizontal="center" vertical="center"/>
    </xf>
    <xf numFmtId="0" fontId="5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1" fillId="0" borderId="55" xfId="76" applyFill="1" applyBorder="1" applyAlignment="1" applyProtection="1">
      <alignment horizontal="left" vertical="center" wrapText="1"/>
      <protection/>
    </xf>
    <xf numFmtId="0" fontId="1" fillId="0" borderId="12" xfId="76" applyFill="1" applyBorder="1" applyAlignment="1">
      <alignment horizontal="left" vertical="center"/>
    </xf>
    <xf numFmtId="0" fontId="1" fillId="0" borderId="12" xfId="76" applyFill="1" applyBorder="1" applyAlignment="1">
      <alignment horizontal="left" vertical="center" wrapText="1"/>
    </xf>
    <xf numFmtId="0" fontId="1" fillId="0" borderId="12" xfId="76" applyFont="1" applyFill="1" applyBorder="1" applyAlignment="1">
      <alignment horizontal="left" vertical="center" wrapText="1"/>
    </xf>
    <xf numFmtId="0" fontId="61" fillId="0" borderId="12" xfId="76" applyFont="1" applyFill="1" applyBorder="1" applyAlignment="1">
      <alignment horizontal="left" vertical="center" wrapText="1"/>
    </xf>
    <xf numFmtId="0" fontId="1" fillId="0" borderId="12" xfId="76" applyFill="1" applyBorder="1" applyAlignment="1" applyProtection="1">
      <alignment horizontal="left" vertical="center" wrapText="1"/>
      <protection/>
    </xf>
    <xf numFmtId="0" fontId="1" fillId="0" borderId="12" xfId="76" applyFont="1" applyFill="1" applyBorder="1" applyAlignment="1">
      <alignment horizontal="left" vertical="center"/>
    </xf>
    <xf numFmtId="0" fontId="61" fillId="0" borderId="12" xfId="76" applyFont="1" applyFill="1" applyBorder="1" applyAlignment="1">
      <alignment horizontal="left" vertical="center"/>
    </xf>
    <xf numFmtId="0" fontId="1" fillId="0" borderId="12" xfId="76" applyFill="1" applyBorder="1" applyAlignment="1">
      <alignment vertical="center" wrapText="1"/>
    </xf>
    <xf numFmtId="0" fontId="1" fillId="0" borderId="12" xfId="76" applyFill="1" applyBorder="1" applyAlignment="1">
      <alignment vertical="center" wrapText="1"/>
    </xf>
    <xf numFmtId="0" fontId="1" fillId="0" borderId="12" xfId="76" applyFont="1" applyFill="1" applyBorder="1" applyAlignment="1">
      <alignment vertical="center" wrapText="1"/>
    </xf>
    <xf numFmtId="0" fontId="1" fillId="0" borderId="10" xfId="76" applyFill="1" applyBorder="1" applyAlignment="1">
      <alignment vertical="center" wrapText="1"/>
    </xf>
    <xf numFmtId="0" fontId="1" fillId="0" borderId="56" xfId="76" applyFill="1" applyBorder="1" applyAlignment="1">
      <alignment vertical="center" wrapText="1"/>
    </xf>
    <xf numFmtId="0" fontId="1" fillId="0" borderId="13" xfId="76" applyFill="1" applyBorder="1" applyAlignment="1">
      <alignment vertical="center"/>
    </xf>
    <xf numFmtId="0" fontId="1" fillId="0" borderId="12" xfId="76" applyFill="1" applyBorder="1" applyAlignment="1">
      <alignment vertical="center"/>
    </xf>
    <xf numFmtId="0" fontId="1" fillId="0" borderId="12" xfId="76" applyFont="1" applyFill="1" applyBorder="1" applyAlignment="1">
      <alignment vertical="center"/>
    </xf>
    <xf numFmtId="0" fontId="1" fillId="0" borderId="13" xfId="76" applyFill="1" applyBorder="1" applyAlignment="1">
      <alignment/>
    </xf>
    <xf numFmtId="0" fontId="1" fillId="0" borderId="12" xfId="76" applyFill="1" applyBorder="1" applyAlignment="1">
      <alignment/>
    </xf>
    <xf numFmtId="0" fontId="1" fillId="0" borderId="12" xfId="76" applyFill="1" applyBorder="1" applyAlignment="1">
      <alignment wrapText="1"/>
    </xf>
    <xf numFmtId="0" fontId="1" fillId="0" borderId="28" xfId="76" applyFill="1" applyBorder="1" applyAlignment="1">
      <alignment wrapText="1"/>
    </xf>
    <xf numFmtId="0" fontId="1" fillId="0" borderId="55" xfId="76" applyFill="1" applyBorder="1" applyAlignment="1">
      <alignment wrapText="1"/>
    </xf>
    <xf numFmtId="0" fontId="1" fillId="0" borderId="12" xfId="76" applyFill="1" applyBorder="1" applyAlignment="1">
      <alignment wrapText="1"/>
    </xf>
    <xf numFmtId="0" fontId="1" fillId="0" borderId="45" xfId="76" applyFill="1" applyBorder="1" applyAlignment="1">
      <alignment/>
    </xf>
    <xf numFmtId="0" fontId="1" fillId="0" borderId="12" xfId="76" applyFont="1" applyFill="1" applyBorder="1" applyAlignment="1">
      <alignment wrapText="1"/>
    </xf>
    <xf numFmtId="0" fontId="1" fillId="0" borderId="45" xfId="76" applyFill="1" applyBorder="1" applyAlignment="1">
      <alignment vertical="center" wrapText="1"/>
    </xf>
    <xf numFmtId="0" fontId="1" fillId="0" borderId="56" xfId="76" applyFill="1" applyBorder="1" applyAlignment="1">
      <alignment wrapText="1"/>
    </xf>
    <xf numFmtId="0" fontId="1" fillId="0" borderId="12" xfId="76" applyFont="1" applyFill="1" applyBorder="1" applyAlignment="1">
      <alignment vertical="center" wrapText="1"/>
    </xf>
    <xf numFmtId="0" fontId="1" fillId="0" borderId="17" xfId="76" applyFill="1" applyBorder="1" applyAlignment="1">
      <alignment/>
    </xf>
    <xf numFmtId="0" fontId="1" fillId="0" borderId="10" xfId="76" applyFill="1" applyBorder="1" applyAlignment="1">
      <alignment vertical="center" wrapText="1"/>
    </xf>
    <xf numFmtId="0" fontId="1" fillId="0" borderId="25" xfId="76" applyFill="1" applyBorder="1" applyAlignment="1">
      <alignment vertical="center" wrapText="1"/>
    </xf>
    <xf numFmtId="0" fontId="1" fillId="0" borderId="56" xfId="76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>
      <alignment shrinkToFit="1"/>
    </xf>
    <xf numFmtId="0" fontId="22" fillId="4" borderId="7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18" fillId="20" borderId="12" xfId="0" applyFont="1" applyFill="1" applyBorder="1" applyAlignment="1">
      <alignment horizontal="center" vertical="center" textRotation="90" wrapText="1"/>
    </xf>
    <xf numFmtId="0" fontId="28" fillId="0" borderId="4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5" fillId="20" borderId="43" xfId="0" applyFont="1" applyFill="1" applyBorder="1" applyAlignment="1">
      <alignment horizontal="left" vertical="center" wrapText="1"/>
    </xf>
    <xf numFmtId="0" fontId="25" fillId="20" borderId="32" xfId="0" applyFont="1" applyFill="1" applyBorder="1" applyAlignment="1">
      <alignment horizontal="left" vertical="center" wrapText="1"/>
    </xf>
    <xf numFmtId="0" fontId="18" fillId="20" borderId="67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18" fillId="20" borderId="26" xfId="0" applyFont="1" applyFill="1" applyBorder="1" applyAlignment="1">
      <alignment horizontal="left" vertical="center" wrapText="1"/>
    </xf>
    <xf numFmtId="0" fontId="25" fillId="21" borderId="37" xfId="0" applyFont="1" applyFill="1" applyBorder="1" applyAlignment="1">
      <alignment horizontal="center" vertical="center"/>
    </xf>
    <xf numFmtId="0" fontId="25" fillId="21" borderId="59" xfId="0" applyFont="1" applyFill="1" applyBorder="1" applyAlignment="1">
      <alignment horizontal="center" vertical="center"/>
    </xf>
    <xf numFmtId="0" fontId="25" fillId="21" borderId="7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0" borderId="29" xfId="0" applyFont="1" applyFill="1" applyBorder="1" applyAlignment="1">
      <alignment horizontal="center" vertical="center" textRotation="90"/>
    </xf>
    <xf numFmtId="0" fontId="4" fillId="20" borderId="33" xfId="0" applyFont="1" applyFill="1" applyBorder="1" applyAlignment="1">
      <alignment horizontal="center" vertical="center" textRotation="90"/>
    </xf>
    <xf numFmtId="0" fontId="4" fillId="20" borderId="64" xfId="0" applyFont="1" applyFill="1" applyBorder="1" applyAlignment="1">
      <alignment horizontal="left" vertical="center" textRotation="90"/>
    </xf>
    <xf numFmtId="0" fontId="4" fillId="23" borderId="39" xfId="0" applyFont="1" applyFill="1" applyBorder="1" applyAlignment="1">
      <alignment horizontal="center" vertical="center"/>
    </xf>
    <xf numFmtId="0" fontId="4" fillId="23" borderId="34" xfId="0" applyFont="1" applyFill="1" applyBorder="1" applyAlignment="1">
      <alignment horizontal="center" vertical="center"/>
    </xf>
    <xf numFmtId="0" fontId="4" fillId="23" borderId="5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5" fillId="20" borderId="48" xfId="0" applyFont="1" applyFill="1" applyBorder="1" applyAlignment="1">
      <alignment horizontal="left" vertical="center" wrapText="1"/>
    </xf>
    <xf numFmtId="0" fontId="22" fillId="23" borderId="43" xfId="0" applyFont="1" applyFill="1" applyBorder="1" applyAlignment="1">
      <alignment horizontal="left" vertical="center" wrapText="1"/>
    </xf>
    <xf numFmtId="0" fontId="22" fillId="23" borderId="48" xfId="0" applyFont="1" applyFill="1" applyBorder="1" applyAlignment="1">
      <alignment horizontal="left" vertical="center" wrapText="1"/>
    </xf>
    <xf numFmtId="0" fontId="18" fillId="20" borderId="57" xfId="0" applyFont="1" applyFill="1" applyBorder="1" applyAlignment="1">
      <alignment horizontal="left" vertical="center" wrapText="1"/>
    </xf>
    <xf numFmtId="0" fontId="18" fillId="20" borderId="17" xfId="0" applyFont="1" applyFill="1" applyBorder="1" applyAlignment="1">
      <alignment horizontal="left" vertical="center" wrapText="1"/>
    </xf>
    <xf numFmtId="0" fontId="18" fillId="20" borderId="47" xfId="0" applyFont="1" applyFill="1" applyBorder="1" applyAlignment="1">
      <alignment horizontal="left" vertical="center" wrapText="1"/>
    </xf>
    <xf numFmtId="0" fontId="28" fillId="0" borderId="43" xfId="0" applyFont="1" applyFill="1" applyBorder="1" applyAlignment="1">
      <alignment horizontal="left" vertical="center" wrapText="1"/>
    </xf>
    <xf numFmtId="0" fontId="18" fillId="20" borderId="56" xfId="0" applyFont="1" applyFill="1" applyBorder="1" applyAlignment="1">
      <alignment horizontal="left" vertical="center" textRotation="90"/>
    </xf>
    <xf numFmtId="0" fontId="18" fillId="20" borderId="10" xfId="0" applyFont="1" applyFill="1" applyBorder="1" applyAlignment="1">
      <alignment horizontal="center" vertical="center" textRotation="90" wrapText="1"/>
    </xf>
    <xf numFmtId="0" fontId="18" fillId="20" borderId="21" xfId="0" applyFont="1" applyFill="1" applyBorder="1" applyAlignment="1">
      <alignment horizontal="left" vertical="center" textRotation="90"/>
    </xf>
    <xf numFmtId="0" fontId="4" fillId="0" borderId="3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55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56" xfId="0" applyFont="1" applyFill="1" applyBorder="1" applyAlignment="1">
      <alignment horizontal="center" vertical="center" textRotation="90" wrapText="1"/>
    </xf>
    <xf numFmtId="0" fontId="18" fillId="20" borderId="17" xfId="0" applyFont="1" applyFill="1" applyBorder="1" applyAlignment="1">
      <alignment horizontal="center" vertical="center" textRotation="90" wrapText="1"/>
    </xf>
    <xf numFmtId="0" fontId="18" fillId="20" borderId="47" xfId="0" applyFont="1" applyFill="1" applyBorder="1" applyAlignment="1">
      <alignment horizontal="left" vertical="center" textRotation="90"/>
    </xf>
    <xf numFmtId="0" fontId="18" fillId="20" borderId="75" xfId="0" applyFont="1" applyFill="1" applyBorder="1" applyAlignment="1">
      <alignment horizontal="center" vertical="center" textRotation="90" wrapText="1"/>
    </xf>
    <xf numFmtId="0" fontId="18" fillId="20" borderId="66" xfId="0" applyFont="1" applyFill="1" applyBorder="1" applyAlignment="1">
      <alignment horizontal="center" vertical="center" textRotation="90" wrapText="1"/>
    </xf>
    <xf numFmtId="0" fontId="25" fillId="20" borderId="62" xfId="0" applyFont="1" applyFill="1" applyBorder="1" applyAlignment="1">
      <alignment horizontal="left" vertical="center" wrapText="1"/>
    </xf>
    <xf numFmtId="0" fontId="25" fillId="20" borderId="66" xfId="0" applyFont="1" applyFill="1" applyBorder="1" applyAlignment="1">
      <alignment horizontal="left" vertical="center" wrapText="1"/>
    </xf>
    <xf numFmtId="0" fontId="22" fillId="4" borderId="43" xfId="0" applyFont="1" applyFill="1" applyBorder="1" applyAlignment="1">
      <alignment horizontal="left" vertical="center" wrapText="1"/>
    </xf>
    <xf numFmtId="0" fontId="22" fillId="4" borderId="48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22" fillId="0" borderId="59" xfId="0" applyFont="1" applyFill="1" applyBorder="1" applyAlignment="1">
      <alignment horizontal="left" vertical="center" wrapText="1"/>
    </xf>
    <xf numFmtId="0" fontId="22" fillId="25" borderId="59" xfId="0" applyFont="1" applyFill="1" applyBorder="1" applyAlignment="1">
      <alignment horizontal="left" vertical="center" wrapText="1"/>
    </xf>
    <xf numFmtId="0" fontId="3" fillId="24" borderId="37" xfId="0" applyFont="1" applyFill="1" applyBorder="1" applyAlignment="1">
      <alignment horizontal="center" vertical="center"/>
    </xf>
    <xf numFmtId="0" fontId="3" fillId="24" borderId="59" xfId="0" applyFont="1" applyFill="1" applyBorder="1" applyAlignment="1">
      <alignment horizontal="center" vertical="center"/>
    </xf>
    <xf numFmtId="0" fontId="3" fillId="24" borderId="76" xfId="0" applyFont="1" applyFill="1" applyBorder="1" applyAlignment="1">
      <alignment horizontal="center" vertical="center"/>
    </xf>
    <xf numFmtId="0" fontId="22" fillId="15" borderId="51" xfId="0" applyFont="1" applyFill="1" applyBorder="1" applyAlignment="1">
      <alignment horizontal="center" vertical="center" wrapText="1"/>
    </xf>
    <xf numFmtId="0" fontId="22" fillId="15" borderId="73" xfId="0" applyFont="1" applyFill="1" applyBorder="1" applyAlignment="1">
      <alignment horizontal="center" vertical="center" wrapText="1"/>
    </xf>
    <xf numFmtId="0" fontId="22" fillId="15" borderId="6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2" fillId="25" borderId="34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18" fillId="15" borderId="11" xfId="0" applyFont="1" applyFill="1" applyBorder="1" applyAlignment="1">
      <alignment horizontal="left" vertical="center" wrapText="1"/>
    </xf>
    <xf numFmtId="0" fontId="18" fillId="15" borderId="10" xfId="0" applyFont="1" applyFill="1" applyBorder="1" applyAlignment="1">
      <alignment horizontal="left" vertical="center" wrapText="1"/>
    </xf>
    <xf numFmtId="0" fontId="18" fillId="25" borderId="71" xfId="0" applyFont="1" applyFill="1" applyBorder="1" applyAlignment="1">
      <alignment horizontal="left" vertical="center" wrapText="1"/>
    </xf>
    <xf numFmtId="0" fontId="18" fillId="25" borderId="18" xfId="0" applyFont="1" applyFill="1" applyBorder="1" applyAlignment="1">
      <alignment horizontal="left" vertical="center" wrapText="1"/>
    </xf>
    <xf numFmtId="0" fontId="19" fillId="20" borderId="10" xfId="0" applyFont="1" applyFill="1" applyBorder="1" applyAlignment="1">
      <alignment horizontal="center" vertical="center" textRotation="90" wrapText="1"/>
    </xf>
    <xf numFmtId="0" fontId="4" fillId="20" borderId="21" xfId="0" applyFont="1" applyFill="1" applyBorder="1" applyAlignment="1">
      <alignment vertical="center" textRotation="90"/>
    </xf>
    <xf numFmtId="0" fontId="22" fillId="25" borderId="57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2" fillId="25" borderId="47" xfId="0" applyFont="1" applyFill="1" applyBorder="1" applyAlignment="1">
      <alignment horizontal="center" vertical="center"/>
    </xf>
    <xf numFmtId="0" fontId="22" fillId="15" borderId="54" xfId="0" applyFont="1" applyFill="1" applyBorder="1" applyAlignment="1">
      <alignment horizontal="center" vertical="center" wrapText="1"/>
    </xf>
    <xf numFmtId="0" fontId="22" fillId="15" borderId="74" xfId="0" applyFont="1" applyFill="1" applyBorder="1" applyAlignment="1">
      <alignment horizontal="center" vertical="center" wrapText="1"/>
    </xf>
    <xf numFmtId="0" fontId="22" fillId="15" borderId="6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2" fillId="25" borderId="51" xfId="0" applyFont="1" applyFill="1" applyBorder="1" applyAlignment="1">
      <alignment horizontal="center" vertical="center" wrapText="1"/>
    </xf>
    <xf numFmtId="0" fontId="22" fillId="25" borderId="73" xfId="0" applyFont="1" applyFill="1" applyBorder="1" applyAlignment="1">
      <alignment horizontal="center" vertical="center" wrapText="1"/>
    </xf>
    <xf numFmtId="0" fontId="22" fillId="25" borderId="62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/>
    </xf>
    <xf numFmtId="0" fontId="23" fillId="20" borderId="54" xfId="0" applyFont="1" applyFill="1" applyBorder="1" applyAlignment="1">
      <alignment horizontal="center" vertical="center" textRotation="90"/>
    </xf>
    <xf numFmtId="0" fontId="23" fillId="20" borderId="74" xfId="0" applyFont="1" applyFill="1" applyBorder="1" applyAlignment="1">
      <alignment horizontal="center" vertical="center" textRotation="90"/>
    </xf>
    <xf numFmtId="0" fontId="23" fillId="20" borderId="66" xfId="0" applyFont="1" applyFill="1" applyBorder="1" applyAlignment="1">
      <alignment horizontal="center" vertical="center" textRotation="90"/>
    </xf>
    <xf numFmtId="0" fontId="22" fillId="15" borderId="53" xfId="0" applyFont="1" applyFill="1" applyBorder="1" applyAlignment="1">
      <alignment horizontal="center" vertical="center" wrapText="1"/>
    </xf>
    <xf numFmtId="0" fontId="22" fillId="15" borderId="27" xfId="0" applyFont="1" applyFill="1" applyBorder="1" applyAlignment="1">
      <alignment horizontal="center" vertical="center" wrapText="1"/>
    </xf>
    <xf numFmtId="0" fontId="22" fillId="15" borderId="24" xfId="0" applyFont="1" applyFill="1" applyBorder="1" applyAlignment="1">
      <alignment horizontal="center" vertical="center" wrapText="1"/>
    </xf>
    <xf numFmtId="0" fontId="22" fillId="15" borderId="61" xfId="0" applyFont="1" applyFill="1" applyBorder="1" applyAlignment="1">
      <alignment horizontal="center" vertical="center" wrapText="1"/>
    </xf>
    <xf numFmtId="0" fontId="22" fillId="15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26" fillId="21" borderId="43" xfId="0" applyFont="1" applyFill="1" applyBorder="1" applyAlignment="1">
      <alignment horizontal="center" vertical="center"/>
    </xf>
    <xf numFmtId="0" fontId="26" fillId="21" borderId="32" xfId="0" applyFont="1" applyFill="1" applyBorder="1" applyAlignment="1">
      <alignment horizontal="center" vertical="center"/>
    </xf>
    <xf numFmtId="0" fontId="26" fillId="21" borderId="3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5B" TargetMode="External" /><Relationship Id="rId7" Type="http://schemas.openxmlformats.org/officeDocument/2006/relationships/hyperlink" Target="http://tantargy.uni-corvinus.hu/4OG33NAK08B" TargetMode="External" /><Relationship Id="rId8" Type="http://schemas.openxmlformats.org/officeDocument/2006/relationships/hyperlink" Target="http://tantargy.uni-corvinus.hu/2ME43NCV02B" TargetMode="External" /><Relationship Id="rId9" Type="http://schemas.openxmlformats.org/officeDocument/2006/relationships/hyperlink" Target="http://tantargy.uni-corvinus.hu/2GF26NBV02B" TargetMode="External" /><Relationship Id="rId10" Type="http://schemas.openxmlformats.org/officeDocument/2006/relationships/hyperlink" Target="http://tantargy.uni-corvinus.hu/2GF26NDK01B" TargetMode="External" /><Relationship Id="rId11" Type="http://schemas.openxmlformats.org/officeDocument/2006/relationships/hyperlink" Target="http://tantargy.uni-corvinus.hu/2GF26NAV04B" TargetMode="External" /><Relationship Id="rId12" Type="http://schemas.openxmlformats.org/officeDocument/2006/relationships/hyperlink" Target="http://tantargy.uni-corvinus.hu/2GF26NAV05B" TargetMode="External" /><Relationship Id="rId13" Type="http://schemas.openxmlformats.org/officeDocument/2006/relationships/hyperlink" Target="http://tantargy.uni-corvinus.hu/2DS91NDK01B" TargetMode="External" /><Relationship Id="rId14" Type="http://schemas.openxmlformats.org/officeDocument/2006/relationships/hyperlink" Target="http://tantargy.uni-corvinus.hu/2DS91NDK04B" TargetMode="External" /><Relationship Id="rId15" Type="http://schemas.openxmlformats.org/officeDocument/2006/relationships/hyperlink" Target="http://tantargy.uni-corvinus.hu/2DS91NDK02B" TargetMode="External" /><Relationship Id="rId16" Type="http://schemas.openxmlformats.org/officeDocument/2006/relationships/hyperlink" Target="http://tantargy.uni-corvinus.hu/2DS91NDK03B" TargetMode="External" /><Relationship Id="rId17" Type="http://schemas.openxmlformats.org/officeDocument/2006/relationships/hyperlink" Target="http://tantargy.uni-corvinus.hu/2DS91NDK05B" TargetMode="External" /><Relationship Id="rId18" Type="http://schemas.openxmlformats.org/officeDocument/2006/relationships/hyperlink" Target="http://tantargy.uni-corvinus.hu/2VL60NCV02B" TargetMode="External" /><Relationship Id="rId19" Type="http://schemas.openxmlformats.org/officeDocument/2006/relationships/hyperlink" Target="http://tantargy.uni-corvinus.hu/2SZ31NCV01B" TargetMode="External" /><Relationship Id="rId20" Type="http://schemas.openxmlformats.org/officeDocument/2006/relationships/hyperlink" Target="http://tantargy.uni-corvinus.hu/2VL60NCV01B" TargetMode="External" /><Relationship Id="rId21" Type="http://schemas.openxmlformats.org/officeDocument/2006/relationships/hyperlink" Target="http://tantargy.uni-corvinus.hu/2SZ31NDV04B" TargetMode="External" /><Relationship Id="rId22" Type="http://schemas.openxmlformats.org/officeDocument/2006/relationships/hyperlink" Target="http://tantargy.uni-corvinus.hu/2SZ31NDV05B" TargetMode="External" /><Relationship Id="rId23" Type="http://schemas.openxmlformats.org/officeDocument/2006/relationships/hyperlink" Target="http://tantargy.uni-corvinus.hu/2SZ31NDV06B" TargetMode="External" /><Relationship Id="rId24" Type="http://schemas.openxmlformats.org/officeDocument/2006/relationships/hyperlink" Target="http://tantargy.uni-corvinus.hu/2IR32NAV01B" TargetMode="External" /><Relationship Id="rId25" Type="http://schemas.openxmlformats.org/officeDocument/2006/relationships/hyperlink" Target="http://tantargy.uni-corvinus.hu/2MF44NDK07B" TargetMode="External" /><Relationship Id="rId26" Type="http://schemas.openxmlformats.org/officeDocument/2006/relationships/hyperlink" Target="http://tantargy.uni-corvinus.hu/4MA12NAV37B" TargetMode="External" /><Relationship Id="rId27" Type="http://schemas.openxmlformats.org/officeDocument/2006/relationships/hyperlink" Target="http://tantargy.uni-corvinus.hu/4MA12NAV36B" TargetMode="External" /><Relationship Id="rId28" Type="http://schemas.openxmlformats.org/officeDocument/2006/relationships/hyperlink" Target="http://tantargy.uni-corvinus.hu/2ME43NDK12B" TargetMode="External" /><Relationship Id="rId29" Type="http://schemas.openxmlformats.org/officeDocument/2006/relationships/hyperlink" Target="http://tantargy.uni-corvinus.hu/2JK22NCV01B" TargetMode="External" /><Relationship Id="rId30" Type="http://schemas.openxmlformats.org/officeDocument/2006/relationships/hyperlink" Target="http://tantargy.uni-corvinus.hu/4MA12NAK46B" TargetMode="External" /><Relationship Id="rId31" Type="http://schemas.openxmlformats.org/officeDocument/2006/relationships/hyperlink" Target="http://tantargy.uni-corvinus.hu/4MI25NAK02B" TargetMode="External" /><Relationship Id="rId32" Type="http://schemas.openxmlformats.org/officeDocument/2006/relationships/hyperlink" Target="http://tantargy.uni-corvinus.hu/2SZ31NAK03B" TargetMode="External" /><Relationship Id="rId33" Type="http://schemas.openxmlformats.org/officeDocument/2006/relationships/hyperlink" Target="http://tantargy.uni-corvinus.hu/2VL60NBK01B" TargetMode="External" /><Relationship Id="rId34" Type="http://schemas.openxmlformats.org/officeDocument/2006/relationships/hyperlink" Target="http://tantargy.uni-corvinus.hu/2VL60NBK09B" TargetMode="External" /><Relationship Id="rId35" Type="http://schemas.openxmlformats.org/officeDocument/2006/relationships/hyperlink" Target="http://tantargy.uni-corvinus.hu/4MA12NAK47B" TargetMode="External" /><Relationship Id="rId36" Type="http://schemas.openxmlformats.org/officeDocument/2006/relationships/hyperlink" Target="http://tantargy.uni-corvinus.hu/4MA23NAK02B" TargetMode="External" /><Relationship Id="rId37" Type="http://schemas.openxmlformats.org/officeDocument/2006/relationships/hyperlink" Target="http://tantargy.uni-corvinus.hu/2MA41NAK01B" TargetMode="External" /><Relationship Id="rId38" Type="http://schemas.openxmlformats.org/officeDocument/2006/relationships/hyperlink" Target="http://tantargy.uni-corvinus.hu/2MF44NBK01B" TargetMode="External" /><Relationship Id="rId39" Type="http://schemas.openxmlformats.org/officeDocument/2006/relationships/hyperlink" Target="http://tantargy.uni-corvinus.hu/2VE81NGK14B" TargetMode="External" /><Relationship Id="rId40" Type="http://schemas.openxmlformats.org/officeDocument/2006/relationships/hyperlink" Target="http://tantargy.uni-corvinus.hu/4PU51NAK01B" TargetMode="External" /><Relationship Id="rId41" Type="http://schemas.openxmlformats.org/officeDocument/2006/relationships/hyperlink" Target="http://tantargy.uni-corvinus.hu/4OP13NAK20B" TargetMode="External" /><Relationship Id="rId42" Type="http://schemas.openxmlformats.org/officeDocument/2006/relationships/hyperlink" Target="http://tantargy.uni-corvinus.hu/4ST14NAK02B" TargetMode="External" /><Relationship Id="rId43" Type="http://schemas.openxmlformats.org/officeDocument/2006/relationships/hyperlink" Target="http://tantargy.uni-corvinus.hu/2SA53NAK01B" TargetMode="External" /><Relationship Id="rId44" Type="http://schemas.openxmlformats.org/officeDocument/2006/relationships/hyperlink" Target="http://tantargy.uni-corvinus.hu/4ST14NAK05B" TargetMode="External" /><Relationship Id="rId45" Type="http://schemas.openxmlformats.org/officeDocument/2006/relationships/hyperlink" Target="http://tantargy.uni-corvinus.hu/2JO11NAK02B" TargetMode="External" /><Relationship Id="rId46" Type="http://schemas.openxmlformats.org/officeDocument/2006/relationships/hyperlink" Target="http://tantargy.uni-corvinus.hu/5KO10NAK01B" TargetMode="External" /><Relationship Id="rId47" Type="http://schemas.openxmlformats.org/officeDocument/2006/relationships/hyperlink" Target="http://tantargy.uni-corvinus.hu/2BE52NAK01B" TargetMode="External" /><Relationship Id="rId48" Type="http://schemas.openxmlformats.org/officeDocument/2006/relationships/hyperlink" Target="http://tantargy.uni-corvinus.hu/2DS91NAK03B" TargetMode="External" /><Relationship Id="rId49" Type="http://schemas.openxmlformats.org/officeDocument/2006/relationships/hyperlink" Target="http://tantargy.uni-corvinus.hu/2VE81NGK03B" TargetMode="External" /><Relationship Id="rId50" Type="http://schemas.openxmlformats.org/officeDocument/2006/relationships/hyperlink" Target="http://tantargy.uni-corvinus.hu/2DS91NBK04B" TargetMode="External" /><Relationship Id="rId51" Type="http://schemas.openxmlformats.org/officeDocument/2006/relationships/hyperlink" Target="http://tantargy.uni-corvinus.hu/2MF44NCK01B" TargetMode="External" /><Relationship Id="rId52" Type="http://schemas.openxmlformats.org/officeDocument/2006/relationships/hyperlink" Target="http://tantargy.uni-corvinus.hu/2SA53NCK04B" TargetMode="External" /><Relationship Id="rId53" Type="http://schemas.openxmlformats.org/officeDocument/2006/relationships/hyperlink" Target="http://tantargy.uni-corvinus.hu/2MF44NDK02B" TargetMode="External" /><Relationship Id="rId54" Type="http://schemas.openxmlformats.org/officeDocument/2006/relationships/hyperlink" Target="http://tantargy.uni-corvinus.hu/2MA41NCK05B" TargetMode="External" /><Relationship Id="rId55" Type="http://schemas.openxmlformats.org/officeDocument/2006/relationships/hyperlink" Target="http://tantargy.uni-corvinus.hu/2ME43NCK03B" TargetMode="External" /><Relationship Id="rId56" Type="http://schemas.openxmlformats.org/officeDocument/2006/relationships/hyperlink" Target="http://tantargy.uni-corvinus.hu/2VL60NBK03B" TargetMode="External" /><Relationship Id="rId57" Type="http://schemas.openxmlformats.org/officeDocument/2006/relationships/hyperlink" Target="http://tantargy.uni-corvinus.hu/2MF44NCK02B" TargetMode="External" /><Relationship Id="rId58" Type="http://schemas.openxmlformats.org/officeDocument/2006/relationships/hyperlink" Target="http://tantargy.uni-corvinus.hu/7NK40NGK47B" TargetMode="External" /><Relationship Id="rId59" Type="http://schemas.openxmlformats.org/officeDocument/2006/relationships/hyperlink" Target="http://tantargy.uni-corvinus.hu/2VL60NBK05B" TargetMode="External" /><Relationship Id="rId60" Type="http://schemas.openxmlformats.org/officeDocument/2006/relationships/hyperlink" Target="http://tantargy.uni-corvinus.hu/2ME43NCK04B" TargetMode="External" /><Relationship Id="rId61" Type="http://schemas.openxmlformats.org/officeDocument/2006/relationships/hyperlink" Target="http://tantargy.uni-corvinus.hu/2MA41NCK06B" TargetMode="External" /><Relationship Id="rId62" Type="http://schemas.openxmlformats.org/officeDocument/2006/relationships/hyperlink" Target="http://tantargy.uni-corvinus.hu/2MF44NDK08B" TargetMode="External" /><Relationship Id="rId63" Type="http://schemas.openxmlformats.org/officeDocument/2006/relationships/hyperlink" Target="http://tantargy.uni-corvinus.hu/2MF44NCV01B" TargetMode="External" /><Relationship Id="rId64" Type="http://schemas.openxmlformats.org/officeDocument/2006/relationships/hyperlink" Target="http://tantargy.uni-corvinus.hu/2KG23NBK02B" TargetMode="External" /><Relationship Id="rId65" Type="http://schemas.openxmlformats.org/officeDocument/2006/relationships/hyperlink" Target="http://tantargy.uni-corvinus.hu/4MA23NAK12B" TargetMode="External" /><Relationship Id="rId66" Type="http://schemas.openxmlformats.org/officeDocument/2006/relationships/hyperlink" Target="http://tantargy.uni-corvinus.hu/2GF26NBK01B" TargetMode="External" /><Relationship Id="rId67" Type="http://schemas.openxmlformats.org/officeDocument/2006/relationships/hyperlink" Target="http://tantargy.uni-corvinus.hu/2SP72NAK01B" TargetMode="External" /><Relationship Id="rId68" Type="http://schemas.openxmlformats.org/officeDocument/2006/relationships/hyperlink" Target="http://tantargy.uni-corvinus.hu/2IR32NAK07B" TargetMode="External" /><Relationship Id="rId69" Type="http://schemas.openxmlformats.org/officeDocument/2006/relationships/hyperlink" Target="http://tantargy.uni-corvinus.hu/4VG32NAK02B" TargetMode="External" /><Relationship Id="rId70" Type="http://schemas.openxmlformats.org/officeDocument/2006/relationships/hyperlink" Target="http://tantargy.uni-corvinus.hu/7GT02NDV04B" TargetMode="External" /><Relationship Id="rId71" Type="http://schemas.openxmlformats.org/officeDocument/2006/relationships/hyperlink" Target="http://tantargy.uni-corvinus.hu/7FI01NDV04B" TargetMode="External" /><Relationship Id="rId72" Type="http://schemas.openxmlformats.org/officeDocument/2006/relationships/hyperlink" Target="http://tantargy.uni-corvinus.hu/7FI01NDV05B" TargetMode="External" /><Relationship Id="rId73" Type="http://schemas.openxmlformats.org/officeDocument/2006/relationships/hyperlink" Target="http://tantargy.uni-corvinus.hu/7SO30NDV15B" TargetMode="External" /><Relationship Id="rId74" Type="http://schemas.openxmlformats.org/officeDocument/2006/relationships/hyperlink" Target="http://tantargy.uni-corvinus.hu/7PO10NDV08B" TargetMode="External" /><Relationship Id="rId75" Type="http://schemas.openxmlformats.org/officeDocument/2006/relationships/hyperlink" Target="http://tantargy.uni-corvinus.hu/2JO11NAK05B" TargetMode="External" /><Relationship Id="rId76" Type="http://schemas.openxmlformats.org/officeDocument/2006/relationships/hyperlink" Target="http://tantargy.uni-corvinus.hu/2MA41NCK04B" TargetMode="External" /><Relationship Id="rId77" Type="http://schemas.openxmlformats.org/officeDocument/2006/relationships/hyperlink" Target="http://tantargy.uni-corvinus.hu/2MF44NDK05B" TargetMode="External" /><Relationship Id="rId78" Type="http://schemas.openxmlformats.org/officeDocument/2006/relationships/hyperlink" Target="http://tantargy.uni-corvinus.hu/2ME43NDK04B" TargetMode="External" /><Relationship Id="rId79" Type="http://schemas.openxmlformats.org/officeDocument/2006/relationships/hyperlink" Target="http://tantargy.uni-corvinus.hu/2ME43NDK07B" TargetMode="External" /><Relationship Id="rId80" Type="http://schemas.openxmlformats.org/officeDocument/2006/relationships/hyperlink" Target="http://tantargy.uni-corvinus.hu/2ME43NDV01B" TargetMode="External" /><Relationship Id="rId81" Type="http://schemas.openxmlformats.org/officeDocument/2006/relationships/hyperlink" Target="http://tantargy.uni-corvinus.hu/2MF44NDK12B" TargetMode="External" /><Relationship Id="rId82" Type="http://schemas.openxmlformats.org/officeDocument/2006/relationships/hyperlink" Target="http://tantargy.uni-corvinus.hu/2ET27NCK01B" TargetMode="External" /><Relationship Id="rId83" Type="http://schemas.openxmlformats.org/officeDocument/2006/relationships/hyperlink" Target="http://tantargy.uni-corvinus.hu/2DS91NBK02B" TargetMode="External" /><Relationship Id="rId84" Type="http://schemas.openxmlformats.org/officeDocument/2006/relationships/hyperlink" Target="http://tantargy.uni-corvinus.hu/4MA23NAV14B" TargetMode="External" /><Relationship Id="rId85" Type="http://schemas.openxmlformats.org/officeDocument/2006/relationships/hyperlink" Target="http://tantargy.uni-corvinus.hu/4GP02NCV02B" TargetMode="External" /><Relationship Id="rId86" Type="http://schemas.openxmlformats.org/officeDocument/2006/relationships/hyperlink" Target="http://tantargy.uni-corvinus.hu/2KV71NCK03B" TargetMode="External" /><Relationship Id="rId87" Type="http://schemas.openxmlformats.org/officeDocument/2006/relationships/hyperlink" Target="http://tantargy.uni-corvinus.hu/2KA21NAV02B" TargetMode="External" /><Relationship Id="rId88" Type="http://schemas.openxmlformats.org/officeDocument/2006/relationships/hyperlink" Target="http://tantargy.uni-corvinus.hu/2JO11NAV01B" TargetMode="External" /><Relationship Id="rId89" Type="http://schemas.openxmlformats.org/officeDocument/2006/relationships/hyperlink" Target="http://tantargy.uni-corvinus.hu/2JO11NAV02B" TargetMode="External" /><Relationship Id="rId90" Type="http://schemas.openxmlformats.org/officeDocument/2006/relationships/hyperlink" Target="http://tantargy.uni-corvinus.hu/4EL22NAV05B" TargetMode="External" /><Relationship Id="rId91" Type="http://schemas.openxmlformats.org/officeDocument/2006/relationships/hyperlink" Target="http://tantargy.uni-corvinus.hu/2SZ74NCK07B" TargetMode="External" /><Relationship Id="rId92" Type="http://schemas.openxmlformats.org/officeDocument/2006/relationships/hyperlink" Target="http://tantargy.uni-corvinus.hu/2VE81NAV01B" TargetMode="External" /><Relationship Id="rId93" Type="http://schemas.openxmlformats.org/officeDocument/2006/relationships/comments" Target="../comments1.xml" /><Relationship Id="rId94" Type="http://schemas.openxmlformats.org/officeDocument/2006/relationships/vmlDrawing" Target="../drawings/vmlDrawing1.vml" /><Relationship Id="rId9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2"/>
  <sheetViews>
    <sheetView tabSelected="1" zoomScaleSheetLayoutView="100" zoomScalePageLayoutView="0" workbookViewId="0" topLeftCell="A1">
      <selection activeCell="A1" sqref="A1:Z1"/>
    </sheetView>
  </sheetViews>
  <sheetFormatPr defaultColWidth="9.140625" defaultRowHeight="12.75"/>
  <cols>
    <col min="1" max="1" width="16.28125" style="64" customWidth="1"/>
    <col min="2" max="2" width="38.140625" style="64" customWidth="1"/>
    <col min="3" max="3" width="6.00390625" style="64" bestFit="1" customWidth="1"/>
    <col min="4" max="4" width="6.7109375" style="64" customWidth="1"/>
    <col min="5" max="5" width="3.57421875" style="64" bestFit="1" customWidth="1"/>
    <col min="6" max="6" width="3.421875" style="64" bestFit="1" customWidth="1"/>
    <col min="7" max="7" width="7.00390625" style="64" customWidth="1"/>
    <col min="8" max="8" width="3.57421875" style="64" bestFit="1" customWidth="1"/>
    <col min="9" max="9" width="3.421875" style="64" bestFit="1" customWidth="1"/>
    <col min="10" max="10" width="7.28125" style="64" customWidth="1"/>
    <col min="11" max="11" width="3.57421875" style="64" bestFit="1" customWidth="1"/>
    <col min="12" max="12" width="3.421875" style="64" bestFit="1" customWidth="1"/>
    <col min="13" max="13" width="7.57421875" style="64" customWidth="1"/>
    <col min="14" max="14" width="3.57421875" style="64" bestFit="1" customWidth="1"/>
    <col min="15" max="15" width="3.421875" style="64" bestFit="1" customWidth="1"/>
    <col min="16" max="16" width="7.8515625" style="64" customWidth="1"/>
    <col min="17" max="18" width="4.57421875" style="64" customWidth="1"/>
    <col min="19" max="19" width="5.421875" style="64" customWidth="1"/>
    <col min="20" max="21" width="4.57421875" style="64" customWidth="1"/>
    <col min="22" max="22" width="7.140625" style="64" customWidth="1"/>
    <col min="23" max="23" width="6.7109375" style="64" customWidth="1"/>
    <col min="24" max="24" width="12.7109375" style="64" bestFit="1" customWidth="1"/>
    <col min="25" max="25" width="23.28125" style="254" customWidth="1"/>
    <col min="26" max="26" width="42.28125" style="254" customWidth="1"/>
    <col min="27" max="27" width="26.140625" style="64" customWidth="1"/>
    <col min="28" max="16384" width="9.140625" style="327" customWidth="1"/>
  </cols>
  <sheetData>
    <row r="1" spans="1:27" s="574" customFormat="1" ht="24" thickBot="1">
      <c r="A1" s="592" t="s">
        <v>426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4"/>
      <c r="AA1" s="133"/>
    </row>
    <row r="2" spans="1:27" s="574" customFormat="1" ht="15.75" customHeight="1">
      <c r="A2" s="614" t="s">
        <v>45</v>
      </c>
      <c r="B2" s="617" t="s">
        <v>0</v>
      </c>
      <c r="C2" s="620" t="s">
        <v>1</v>
      </c>
      <c r="D2" s="623" t="s">
        <v>25</v>
      </c>
      <c r="E2" s="600" t="s">
        <v>197</v>
      </c>
      <c r="F2" s="601"/>
      <c r="G2" s="601"/>
      <c r="H2" s="601"/>
      <c r="I2" s="601"/>
      <c r="J2" s="602"/>
      <c r="K2" s="600" t="s">
        <v>198</v>
      </c>
      <c r="L2" s="601"/>
      <c r="M2" s="601"/>
      <c r="N2" s="601"/>
      <c r="O2" s="601"/>
      <c r="P2" s="602"/>
      <c r="Q2" s="600" t="s">
        <v>199</v>
      </c>
      <c r="R2" s="601"/>
      <c r="S2" s="601"/>
      <c r="T2" s="601"/>
      <c r="U2" s="601"/>
      <c r="V2" s="602"/>
      <c r="W2" s="475" t="s">
        <v>227</v>
      </c>
      <c r="X2" s="597" t="s">
        <v>206</v>
      </c>
      <c r="Y2" s="589" t="s">
        <v>3</v>
      </c>
      <c r="Z2" s="607" t="s">
        <v>26</v>
      </c>
      <c r="AA2" s="133"/>
    </row>
    <row r="3" spans="1:27" s="574" customFormat="1" ht="15.75" customHeight="1">
      <c r="A3" s="615"/>
      <c r="B3" s="618"/>
      <c r="C3" s="621"/>
      <c r="D3" s="624"/>
      <c r="E3" s="603">
        <v>1</v>
      </c>
      <c r="F3" s="596"/>
      <c r="G3" s="612" t="s">
        <v>2</v>
      </c>
      <c r="H3" s="595">
        <v>2</v>
      </c>
      <c r="I3" s="596"/>
      <c r="J3" s="628" t="s">
        <v>2</v>
      </c>
      <c r="K3" s="603">
        <v>3</v>
      </c>
      <c r="L3" s="596"/>
      <c r="M3" s="612" t="s">
        <v>2</v>
      </c>
      <c r="N3" s="595">
        <v>4</v>
      </c>
      <c r="O3" s="596"/>
      <c r="P3" s="572" t="s">
        <v>2</v>
      </c>
      <c r="Q3" s="603">
        <v>5</v>
      </c>
      <c r="R3" s="596"/>
      <c r="S3" s="612" t="s">
        <v>2</v>
      </c>
      <c r="T3" s="595">
        <v>6</v>
      </c>
      <c r="U3" s="596"/>
      <c r="V3" s="626" t="s">
        <v>2</v>
      </c>
      <c r="W3" s="154">
        <v>7</v>
      </c>
      <c r="X3" s="598"/>
      <c r="Y3" s="590"/>
      <c r="Z3" s="608"/>
      <c r="AA3" s="133"/>
    </row>
    <row r="4" spans="1:27" s="574" customFormat="1" ht="41.25" thickBot="1">
      <c r="A4" s="616"/>
      <c r="B4" s="619"/>
      <c r="C4" s="622"/>
      <c r="D4" s="625"/>
      <c r="E4" s="217" t="s">
        <v>4</v>
      </c>
      <c r="F4" s="151" t="s">
        <v>44</v>
      </c>
      <c r="G4" s="613"/>
      <c r="H4" s="153" t="s">
        <v>4</v>
      </c>
      <c r="I4" s="153" t="s">
        <v>44</v>
      </c>
      <c r="J4" s="629"/>
      <c r="K4" s="152" t="s">
        <v>4</v>
      </c>
      <c r="L4" s="153" t="s">
        <v>44</v>
      </c>
      <c r="M4" s="613"/>
      <c r="N4" s="216" t="s">
        <v>4</v>
      </c>
      <c r="O4" s="153" t="s">
        <v>44</v>
      </c>
      <c r="P4" s="611"/>
      <c r="Q4" s="152" t="s">
        <v>4</v>
      </c>
      <c r="R4" s="153" t="s">
        <v>44</v>
      </c>
      <c r="S4" s="613"/>
      <c r="T4" s="216" t="s">
        <v>4</v>
      </c>
      <c r="U4" s="153" t="s">
        <v>44</v>
      </c>
      <c r="V4" s="627"/>
      <c r="W4" s="155" t="s">
        <v>2</v>
      </c>
      <c r="X4" s="599"/>
      <c r="Y4" s="591"/>
      <c r="Z4" s="609"/>
      <c r="AA4" s="133"/>
    </row>
    <row r="5" spans="1:27" s="575" customFormat="1" ht="24" customHeight="1" thickBot="1">
      <c r="A5" s="630" t="s">
        <v>234</v>
      </c>
      <c r="B5" s="631"/>
      <c r="C5" s="248"/>
      <c r="D5" s="298"/>
      <c r="E5" s="248"/>
      <c r="F5" s="247"/>
      <c r="G5" s="247">
        <f>SUM(G6,G23)</f>
        <v>22</v>
      </c>
      <c r="H5" s="247"/>
      <c r="I5" s="247"/>
      <c r="J5" s="247">
        <f>SUM(J6,J23)</f>
        <v>29</v>
      </c>
      <c r="K5" s="248"/>
      <c r="L5" s="247"/>
      <c r="M5" s="247">
        <f>SUM(M6,M23)</f>
        <v>27</v>
      </c>
      <c r="N5" s="247"/>
      <c r="O5" s="247"/>
      <c r="P5" s="247">
        <f>SUM(P6,P23)</f>
        <v>18</v>
      </c>
      <c r="Q5" s="248"/>
      <c r="R5" s="247"/>
      <c r="S5" s="247">
        <f>SUM(S6,S23)</f>
        <v>14</v>
      </c>
      <c r="T5" s="247"/>
      <c r="U5" s="247"/>
      <c r="V5" s="218">
        <f>SUM(V6,V23)</f>
        <v>20</v>
      </c>
      <c r="W5" s="249">
        <f>SUM(W6,W23)</f>
        <v>0</v>
      </c>
      <c r="X5" s="250">
        <f>SUM(E5:W5)</f>
        <v>130</v>
      </c>
      <c r="Y5" s="251"/>
      <c r="Z5" s="252"/>
      <c r="AA5" s="134"/>
    </row>
    <row r="6" spans="1:27" s="575" customFormat="1" ht="16.5" customHeight="1" thickBot="1">
      <c r="A6" s="605" t="s">
        <v>214</v>
      </c>
      <c r="B6" s="606"/>
      <c r="C6" s="476"/>
      <c r="D6" s="477"/>
      <c r="E6" s="476"/>
      <c r="F6" s="478"/>
      <c r="G6" s="478">
        <f>SUM($G$7:$G$22)</f>
        <v>19</v>
      </c>
      <c r="H6" s="478"/>
      <c r="I6" s="478"/>
      <c r="J6" s="479">
        <f>SUM($J$7:$J$22)</f>
        <v>29</v>
      </c>
      <c r="K6" s="476"/>
      <c r="L6" s="478"/>
      <c r="M6" s="478">
        <f>SUM($M$7:$M$22)</f>
        <v>14</v>
      </c>
      <c r="N6" s="478"/>
      <c r="O6" s="478"/>
      <c r="P6" s="477">
        <f>SUM($P$7:$P$22)</f>
        <v>0</v>
      </c>
      <c r="Q6" s="476"/>
      <c r="R6" s="478"/>
      <c r="S6" s="478">
        <f>SUM($S$7:$S$22)</f>
        <v>4</v>
      </c>
      <c r="T6" s="478"/>
      <c r="U6" s="478"/>
      <c r="V6" s="479">
        <f>SUM($V$7:$V$22)</f>
        <v>0</v>
      </c>
      <c r="W6" s="480">
        <f>SUM($W$7:$W$22)</f>
        <v>0</v>
      </c>
      <c r="X6" s="481">
        <f>SUM($X$7:$X$22)</f>
        <v>66</v>
      </c>
      <c r="Y6" s="482"/>
      <c r="Z6" s="483"/>
      <c r="AA6" s="134"/>
    </row>
    <row r="7" spans="1:27" s="575" customFormat="1" ht="18.75" customHeight="1">
      <c r="A7" s="135" t="s">
        <v>386</v>
      </c>
      <c r="B7" s="538" t="s">
        <v>201</v>
      </c>
      <c r="C7" s="125" t="s">
        <v>5</v>
      </c>
      <c r="D7" s="205" t="s">
        <v>6</v>
      </c>
      <c r="E7" s="219">
        <v>2</v>
      </c>
      <c r="F7" s="123">
        <v>2</v>
      </c>
      <c r="G7" s="124">
        <v>5</v>
      </c>
      <c r="H7" s="123"/>
      <c r="I7" s="123"/>
      <c r="J7" s="220"/>
      <c r="K7" s="219"/>
      <c r="L7" s="123"/>
      <c r="M7" s="124"/>
      <c r="N7" s="123"/>
      <c r="O7" s="123"/>
      <c r="P7" s="232"/>
      <c r="Q7" s="219"/>
      <c r="R7" s="123"/>
      <c r="S7" s="124"/>
      <c r="T7" s="123"/>
      <c r="U7" s="123"/>
      <c r="V7" s="220"/>
      <c r="W7" s="237"/>
      <c r="X7" s="126">
        <v>5</v>
      </c>
      <c r="Y7" s="411" t="s">
        <v>111</v>
      </c>
      <c r="Z7" s="412" t="s">
        <v>60</v>
      </c>
      <c r="AA7" s="134"/>
    </row>
    <row r="8" spans="1:27" s="575" customFormat="1" ht="18.75" customHeight="1">
      <c r="A8" s="136" t="s">
        <v>156</v>
      </c>
      <c r="B8" s="539" t="s">
        <v>396</v>
      </c>
      <c r="C8" s="11" t="s">
        <v>5</v>
      </c>
      <c r="D8" s="206" t="s">
        <v>6</v>
      </c>
      <c r="E8" s="19">
        <v>2</v>
      </c>
      <c r="F8" s="18">
        <v>2</v>
      </c>
      <c r="G8" s="66">
        <v>5</v>
      </c>
      <c r="H8" s="18"/>
      <c r="I8" s="18"/>
      <c r="J8" s="221"/>
      <c r="K8" s="19"/>
      <c r="L8" s="18"/>
      <c r="M8" s="66"/>
      <c r="N8" s="18"/>
      <c r="O8" s="18"/>
      <c r="P8" s="233"/>
      <c r="Q8" s="19"/>
      <c r="R8" s="18"/>
      <c r="S8" s="66"/>
      <c r="T8" s="18"/>
      <c r="U8" s="18"/>
      <c r="V8" s="221"/>
      <c r="W8" s="238"/>
      <c r="X8" s="127">
        <v>5</v>
      </c>
      <c r="Y8" s="413" t="s">
        <v>75</v>
      </c>
      <c r="Z8" s="414" t="s">
        <v>56</v>
      </c>
      <c r="AA8" s="134"/>
    </row>
    <row r="9" spans="1:27" s="575" customFormat="1" ht="18.75" customHeight="1">
      <c r="A9" s="136" t="s">
        <v>78</v>
      </c>
      <c r="B9" s="539" t="s">
        <v>196</v>
      </c>
      <c r="C9" s="11" t="s">
        <v>5</v>
      </c>
      <c r="D9" s="206" t="s">
        <v>6</v>
      </c>
      <c r="E9" s="19">
        <v>1</v>
      </c>
      <c r="F9" s="18">
        <v>1</v>
      </c>
      <c r="G9" s="122">
        <v>4</v>
      </c>
      <c r="H9" s="18"/>
      <c r="I9" s="18"/>
      <c r="J9" s="221"/>
      <c r="K9" s="19"/>
      <c r="L9" s="18"/>
      <c r="M9" s="66"/>
      <c r="N9" s="18"/>
      <c r="O9" s="18"/>
      <c r="P9" s="233"/>
      <c r="Q9" s="19"/>
      <c r="R9" s="18"/>
      <c r="S9" s="66"/>
      <c r="T9" s="18"/>
      <c r="U9" s="18"/>
      <c r="V9" s="221"/>
      <c r="W9" s="238"/>
      <c r="X9" s="127">
        <v>4</v>
      </c>
      <c r="Y9" s="413" t="s">
        <v>9</v>
      </c>
      <c r="Z9" s="414" t="s">
        <v>55</v>
      </c>
      <c r="AA9" s="255"/>
    </row>
    <row r="10" spans="1:27" s="575" customFormat="1" ht="18.75" customHeight="1">
      <c r="A10" s="136" t="s">
        <v>83</v>
      </c>
      <c r="B10" s="541" t="s">
        <v>416</v>
      </c>
      <c r="C10" s="11" t="s">
        <v>5</v>
      </c>
      <c r="D10" s="206" t="s">
        <v>6</v>
      </c>
      <c r="E10" s="19">
        <v>2</v>
      </c>
      <c r="F10" s="18">
        <v>2</v>
      </c>
      <c r="G10" s="66">
        <v>5</v>
      </c>
      <c r="H10" s="18"/>
      <c r="I10" s="18"/>
      <c r="J10" s="221"/>
      <c r="K10" s="19"/>
      <c r="L10" s="18"/>
      <c r="M10" s="66"/>
      <c r="N10" s="18"/>
      <c r="O10" s="18"/>
      <c r="P10" s="233"/>
      <c r="Q10" s="19"/>
      <c r="R10" s="18"/>
      <c r="S10" s="66"/>
      <c r="T10" s="18"/>
      <c r="U10" s="18"/>
      <c r="V10" s="221"/>
      <c r="W10" s="238"/>
      <c r="X10" s="127">
        <v>5</v>
      </c>
      <c r="Y10" s="413" t="s">
        <v>19</v>
      </c>
      <c r="Z10" s="414" t="s">
        <v>59</v>
      </c>
      <c r="AA10" s="134"/>
    </row>
    <row r="11" spans="1:27" s="576" customFormat="1" ht="25.5">
      <c r="A11" s="257" t="s">
        <v>126</v>
      </c>
      <c r="B11" s="542" t="s">
        <v>142</v>
      </c>
      <c r="C11" s="258" t="s">
        <v>5</v>
      </c>
      <c r="D11" s="259" t="s">
        <v>6</v>
      </c>
      <c r="E11" s="258">
        <v>2</v>
      </c>
      <c r="F11" s="260">
        <v>2</v>
      </c>
      <c r="G11" s="261" t="s">
        <v>243</v>
      </c>
      <c r="H11" s="260"/>
      <c r="I11" s="260"/>
      <c r="J11" s="262"/>
      <c r="K11" s="258"/>
      <c r="L11" s="260"/>
      <c r="M11" s="263"/>
      <c r="N11" s="260"/>
      <c r="O11" s="260"/>
      <c r="P11" s="264"/>
      <c r="Q11" s="258"/>
      <c r="R11" s="260"/>
      <c r="S11" s="263"/>
      <c r="T11" s="260"/>
      <c r="U11" s="260"/>
      <c r="V11" s="262"/>
      <c r="W11" s="265"/>
      <c r="X11" s="266" t="s">
        <v>243</v>
      </c>
      <c r="Y11" s="415" t="s">
        <v>35</v>
      </c>
      <c r="Z11" s="416" t="s">
        <v>212</v>
      </c>
      <c r="AA11" s="267"/>
    </row>
    <row r="12" spans="1:27" s="575" customFormat="1" ht="18.75" customHeight="1">
      <c r="A12" s="136" t="s">
        <v>387</v>
      </c>
      <c r="B12" s="543" t="s">
        <v>202</v>
      </c>
      <c r="C12" s="7" t="s">
        <v>5</v>
      </c>
      <c r="D12" s="207" t="s">
        <v>6</v>
      </c>
      <c r="E12" s="19"/>
      <c r="F12" s="18"/>
      <c r="G12" s="66"/>
      <c r="H12" s="18">
        <v>2</v>
      </c>
      <c r="I12" s="18">
        <v>2</v>
      </c>
      <c r="J12" s="221">
        <v>5</v>
      </c>
      <c r="K12" s="19"/>
      <c r="L12" s="18"/>
      <c r="M12" s="66"/>
      <c r="N12" s="18"/>
      <c r="O12" s="18"/>
      <c r="P12" s="233"/>
      <c r="Q12" s="19"/>
      <c r="R12" s="18"/>
      <c r="S12" s="66"/>
      <c r="T12" s="18"/>
      <c r="U12" s="18"/>
      <c r="V12" s="221"/>
      <c r="W12" s="238"/>
      <c r="X12" s="127">
        <v>5</v>
      </c>
      <c r="Y12" s="413" t="s">
        <v>111</v>
      </c>
      <c r="Z12" s="414" t="s">
        <v>60</v>
      </c>
      <c r="AA12" s="134"/>
    </row>
    <row r="13" spans="1:27" s="575" customFormat="1" ht="18.75" customHeight="1">
      <c r="A13" s="136" t="s">
        <v>388</v>
      </c>
      <c r="B13" s="544" t="s">
        <v>417</v>
      </c>
      <c r="C13" s="7" t="s">
        <v>5</v>
      </c>
      <c r="D13" s="207" t="s">
        <v>6</v>
      </c>
      <c r="E13" s="19"/>
      <c r="F13" s="18"/>
      <c r="G13" s="66"/>
      <c r="H13" s="253">
        <v>2</v>
      </c>
      <c r="I13" s="18">
        <v>2</v>
      </c>
      <c r="J13" s="221">
        <v>5</v>
      </c>
      <c r="K13" s="19"/>
      <c r="L13" s="18"/>
      <c r="M13" s="66"/>
      <c r="N13" s="18"/>
      <c r="O13" s="18"/>
      <c r="P13" s="233"/>
      <c r="Q13" s="19"/>
      <c r="R13" s="18"/>
      <c r="S13" s="66"/>
      <c r="T13" s="18"/>
      <c r="U13" s="18"/>
      <c r="V13" s="221"/>
      <c r="W13" s="238"/>
      <c r="X13" s="127">
        <v>5</v>
      </c>
      <c r="Y13" s="413" t="s">
        <v>102</v>
      </c>
      <c r="Z13" s="414" t="s">
        <v>48</v>
      </c>
      <c r="AA13" s="134"/>
    </row>
    <row r="14" spans="1:27" s="575" customFormat="1" ht="18.75" customHeight="1">
      <c r="A14" s="137" t="s">
        <v>84</v>
      </c>
      <c r="B14" s="544" t="s">
        <v>418</v>
      </c>
      <c r="C14" s="19" t="s">
        <v>5</v>
      </c>
      <c r="D14" s="208" t="s">
        <v>8</v>
      </c>
      <c r="E14" s="19"/>
      <c r="F14" s="18"/>
      <c r="G14" s="66"/>
      <c r="H14" s="18">
        <v>2</v>
      </c>
      <c r="I14" s="18">
        <v>2</v>
      </c>
      <c r="J14" s="221">
        <v>5</v>
      </c>
      <c r="K14" s="19"/>
      <c r="L14" s="18"/>
      <c r="M14" s="66"/>
      <c r="N14" s="18"/>
      <c r="O14" s="18"/>
      <c r="P14" s="233"/>
      <c r="Q14" s="19"/>
      <c r="R14" s="18"/>
      <c r="S14" s="66"/>
      <c r="T14" s="18"/>
      <c r="U14" s="18"/>
      <c r="V14" s="221"/>
      <c r="W14" s="238"/>
      <c r="X14" s="127">
        <v>5</v>
      </c>
      <c r="Y14" s="413" t="s">
        <v>20</v>
      </c>
      <c r="Z14" s="414" t="s">
        <v>53</v>
      </c>
      <c r="AA14" s="134"/>
    </row>
    <row r="15" spans="1:27" s="576" customFormat="1" ht="18.75" customHeight="1">
      <c r="A15" s="257" t="s">
        <v>127</v>
      </c>
      <c r="B15" s="545" t="s">
        <v>143</v>
      </c>
      <c r="C15" s="258" t="s">
        <v>5</v>
      </c>
      <c r="D15" s="259" t="s">
        <v>8</v>
      </c>
      <c r="E15" s="258"/>
      <c r="F15" s="260"/>
      <c r="G15" s="263"/>
      <c r="H15" s="260">
        <v>2</v>
      </c>
      <c r="I15" s="260">
        <v>2</v>
      </c>
      <c r="J15" s="268" t="s">
        <v>243</v>
      </c>
      <c r="K15" s="258"/>
      <c r="L15" s="260"/>
      <c r="M15" s="263"/>
      <c r="N15" s="260"/>
      <c r="O15" s="260"/>
      <c r="P15" s="264"/>
      <c r="Q15" s="258"/>
      <c r="R15" s="260"/>
      <c r="S15" s="263"/>
      <c r="T15" s="260"/>
      <c r="U15" s="260"/>
      <c r="V15" s="262"/>
      <c r="W15" s="265"/>
      <c r="X15" s="266" t="s">
        <v>243</v>
      </c>
      <c r="Y15" s="415" t="s">
        <v>39</v>
      </c>
      <c r="Z15" s="416" t="s">
        <v>150</v>
      </c>
      <c r="AA15" s="267"/>
    </row>
    <row r="16" spans="1:27" s="575" customFormat="1" ht="18.75" customHeight="1">
      <c r="A16" s="136" t="s">
        <v>153</v>
      </c>
      <c r="B16" s="539" t="s">
        <v>316</v>
      </c>
      <c r="C16" s="7" t="s">
        <v>5</v>
      </c>
      <c r="D16" s="207" t="s">
        <v>6</v>
      </c>
      <c r="E16" s="19"/>
      <c r="F16" s="18"/>
      <c r="G16" s="66"/>
      <c r="H16" s="18">
        <v>2</v>
      </c>
      <c r="I16" s="18">
        <v>2</v>
      </c>
      <c r="J16" s="221">
        <v>5</v>
      </c>
      <c r="K16" s="19"/>
      <c r="L16" s="18"/>
      <c r="M16" s="66"/>
      <c r="N16" s="18"/>
      <c r="O16" s="18"/>
      <c r="P16" s="233"/>
      <c r="Q16" s="19"/>
      <c r="R16" s="18"/>
      <c r="S16" s="66"/>
      <c r="T16" s="18"/>
      <c r="U16" s="18"/>
      <c r="V16" s="221"/>
      <c r="W16" s="238"/>
      <c r="X16" s="127">
        <v>5</v>
      </c>
      <c r="Y16" s="413" t="s">
        <v>22</v>
      </c>
      <c r="Z16" s="414" t="s">
        <v>36</v>
      </c>
      <c r="AA16" s="134"/>
    </row>
    <row r="17" spans="1:27" s="575" customFormat="1" ht="18.75" customHeight="1">
      <c r="A17" s="136" t="s">
        <v>79</v>
      </c>
      <c r="B17" s="539" t="s">
        <v>195</v>
      </c>
      <c r="C17" s="11" t="s">
        <v>5</v>
      </c>
      <c r="D17" s="206" t="s">
        <v>6</v>
      </c>
      <c r="E17" s="19"/>
      <c r="F17" s="18"/>
      <c r="G17" s="66"/>
      <c r="H17" s="18">
        <v>2</v>
      </c>
      <c r="I17" s="18">
        <v>1</v>
      </c>
      <c r="J17" s="221">
        <v>4</v>
      </c>
      <c r="K17" s="19"/>
      <c r="L17" s="18"/>
      <c r="M17" s="66"/>
      <c r="N17" s="18"/>
      <c r="O17" s="18"/>
      <c r="P17" s="233"/>
      <c r="Q17" s="19"/>
      <c r="R17" s="18"/>
      <c r="S17" s="66"/>
      <c r="T17" s="18"/>
      <c r="U17" s="18"/>
      <c r="V17" s="221"/>
      <c r="W17" s="238"/>
      <c r="X17" s="127">
        <v>4</v>
      </c>
      <c r="Y17" s="417" t="s">
        <v>10</v>
      </c>
      <c r="Z17" s="414" t="s">
        <v>52</v>
      </c>
      <c r="AA17" s="134"/>
    </row>
    <row r="18" spans="1:27" s="575" customFormat="1" ht="18.75" customHeight="1">
      <c r="A18" s="136" t="s">
        <v>389</v>
      </c>
      <c r="B18" s="539" t="s">
        <v>203</v>
      </c>
      <c r="C18" s="11" t="s">
        <v>5</v>
      </c>
      <c r="D18" s="206" t="s">
        <v>6</v>
      </c>
      <c r="E18" s="19"/>
      <c r="F18" s="18"/>
      <c r="G18" s="66"/>
      <c r="H18" s="18"/>
      <c r="I18" s="18"/>
      <c r="J18" s="221"/>
      <c r="K18" s="19">
        <v>2</v>
      </c>
      <c r="L18" s="18">
        <v>1</v>
      </c>
      <c r="M18" s="66">
        <v>4</v>
      </c>
      <c r="N18" s="18"/>
      <c r="O18" s="18"/>
      <c r="P18" s="233"/>
      <c r="Q18" s="19"/>
      <c r="R18" s="18"/>
      <c r="S18" s="66"/>
      <c r="T18" s="18"/>
      <c r="U18" s="18"/>
      <c r="V18" s="221"/>
      <c r="W18" s="238"/>
      <c r="X18" s="366">
        <v>4</v>
      </c>
      <c r="Y18" s="513" t="s">
        <v>377</v>
      </c>
      <c r="Z18" s="418" t="s">
        <v>376</v>
      </c>
      <c r="AA18" s="134"/>
    </row>
    <row r="19" spans="1:27" s="575" customFormat="1" ht="18.75" customHeight="1">
      <c r="A19" s="136" t="s">
        <v>390</v>
      </c>
      <c r="B19" s="539" t="s">
        <v>42</v>
      </c>
      <c r="C19" s="11" t="s">
        <v>5</v>
      </c>
      <c r="D19" s="206" t="s">
        <v>6</v>
      </c>
      <c r="E19" s="19"/>
      <c r="F19" s="18"/>
      <c r="G19" s="66"/>
      <c r="H19" s="18">
        <v>2</v>
      </c>
      <c r="I19" s="18">
        <v>2</v>
      </c>
      <c r="J19" s="221">
        <v>5</v>
      </c>
      <c r="K19" s="19"/>
      <c r="L19" s="18"/>
      <c r="M19" s="66"/>
      <c r="N19" s="18"/>
      <c r="O19" s="18"/>
      <c r="P19" s="221"/>
      <c r="Q19" s="19"/>
      <c r="R19" s="18"/>
      <c r="S19" s="66"/>
      <c r="T19" s="18"/>
      <c r="U19" s="18"/>
      <c r="V19" s="221"/>
      <c r="W19" s="238"/>
      <c r="X19" s="127">
        <v>5</v>
      </c>
      <c r="Y19" s="411" t="s">
        <v>428</v>
      </c>
      <c r="Z19" s="414" t="s">
        <v>47</v>
      </c>
      <c r="AA19" s="134"/>
    </row>
    <row r="20" spans="1:27" s="575" customFormat="1" ht="18.75" customHeight="1">
      <c r="A20" s="136" t="s">
        <v>99</v>
      </c>
      <c r="B20" s="539" t="s">
        <v>188</v>
      </c>
      <c r="C20" s="7" t="s">
        <v>5</v>
      </c>
      <c r="D20" s="207" t="s">
        <v>8</v>
      </c>
      <c r="E20" s="19"/>
      <c r="F20" s="18"/>
      <c r="G20" s="66"/>
      <c r="H20" s="18"/>
      <c r="I20" s="18"/>
      <c r="J20" s="221"/>
      <c r="K20" s="19">
        <v>2</v>
      </c>
      <c r="L20" s="18">
        <v>2</v>
      </c>
      <c r="M20" s="66">
        <v>5</v>
      </c>
      <c r="N20" s="18"/>
      <c r="O20" s="18"/>
      <c r="P20" s="233"/>
      <c r="Q20" s="19"/>
      <c r="R20" s="18"/>
      <c r="S20" s="66"/>
      <c r="T20" s="18"/>
      <c r="U20" s="18"/>
      <c r="V20" s="221"/>
      <c r="W20" s="238"/>
      <c r="X20" s="127">
        <v>5</v>
      </c>
      <c r="Y20" s="413" t="s">
        <v>21</v>
      </c>
      <c r="Z20" s="414" t="s">
        <v>50</v>
      </c>
      <c r="AA20" s="134"/>
    </row>
    <row r="21" spans="1:27" s="575" customFormat="1" ht="18.75" customHeight="1">
      <c r="A21" s="136" t="s">
        <v>434</v>
      </c>
      <c r="B21" s="539" t="s">
        <v>190</v>
      </c>
      <c r="C21" s="7" t="s">
        <v>5</v>
      </c>
      <c r="D21" s="207" t="s">
        <v>6</v>
      </c>
      <c r="E21" s="19"/>
      <c r="F21" s="18"/>
      <c r="G21" s="66"/>
      <c r="H21" s="18"/>
      <c r="I21" s="18"/>
      <c r="J21" s="221"/>
      <c r="K21" s="19">
        <v>2</v>
      </c>
      <c r="L21" s="18">
        <v>2</v>
      </c>
      <c r="M21" s="66">
        <v>5</v>
      </c>
      <c r="N21" s="18"/>
      <c r="O21" s="18"/>
      <c r="P21" s="221"/>
      <c r="Q21" s="19"/>
      <c r="R21" s="18"/>
      <c r="S21" s="66"/>
      <c r="T21" s="18"/>
      <c r="U21" s="18"/>
      <c r="V21" s="221"/>
      <c r="W21" s="238"/>
      <c r="X21" s="127">
        <v>5</v>
      </c>
      <c r="Y21" s="411" t="s">
        <v>428</v>
      </c>
      <c r="Z21" s="414" t="s">
        <v>47</v>
      </c>
      <c r="AA21" s="134"/>
    </row>
    <row r="22" spans="1:27" s="575" customFormat="1" ht="18.75" customHeight="1" thickBot="1">
      <c r="A22" s="136" t="s">
        <v>100</v>
      </c>
      <c r="B22" s="539" t="s">
        <v>204</v>
      </c>
      <c r="C22" s="11" t="s">
        <v>5</v>
      </c>
      <c r="D22" s="207" t="s">
        <v>6</v>
      </c>
      <c r="E22" s="61"/>
      <c r="F22" s="62"/>
      <c r="G22" s="60"/>
      <c r="H22" s="62"/>
      <c r="I22" s="62"/>
      <c r="J22" s="222"/>
      <c r="K22" s="19"/>
      <c r="L22" s="18"/>
      <c r="M22" s="66"/>
      <c r="N22" s="18"/>
      <c r="O22" s="18"/>
      <c r="P22" s="233"/>
      <c r="Q22" s="19">
        <v>2</v>
      </c>
      <c r="R22" s="18">
        <v>1</v>
      </c>
      <c r="S22" s="66">
        <v>4</v>
      </c>
      <c r="T22" s="18"/>
      <c r="U22" s="18"/>
      <c r="V22" s="221"/>
      <c r="W22" s="238"/>
      <c r="X22" s="127">
        <v>4</v>
      </c>
      <c r="Y22" s="419" t="s">
        <v>23</v>
      </c>
      <c r="Z22" s="420" t="s">
        <v>244</v>
      </c>
      <c r="AA22" s="134"/>
    </row>
    <row r="23" spans="1:27" s="577" customFormat="1" ht="18.75" thickBot="1">
      <c r="A23" s="632" t="s">
        <v>215</v>
      </c>
      <c r="B23" s="633"/>
      <c r="C23" s="486"/>
      <c r="D23" s="487"/>
      <c r="E23" s="488"/>
      <c r="F23" s="489"/>
      <c r="G23" s="489">
        <f>SUM($G$24:$G$41)</f>
        <v>3</v>
      </c>
      <c r="H23" s="489"/>
      <c r="I23" s="489"/>
      <c r="J23" s="490">
        <f>SUM($J$24:$J$41)</f>
        <v>0</v>
      </c>
      <c r="K23" s="488"/>
      <c r="L23" s="489"/>
      <c r="M23" s="489">
        <f>SUM($M$24:$M$41)</f>
        <v>13</v>
      </c>
      <c r="N23" s="489"/>
      <c r="O23" s="489"/>
      <c r="P23" s="534">
        <f>SUM($P$24:$P$41)</f>
        <v>18</v>
      </c>
      <c r="Q23" s="488"/>
      <c r="R23" s="489"/>
      <c r="S23" s="489">
        <f>SUM($S$24:$S$41)</f>
        <v>10</v>
      </c>
      <c r="T23" s="489"/>
      <c r="U23" s="489"/>
      <c r="V23" s="534">
        <f>SUM($V$24:$V$41)</f>
        <v>20</v>
      </c>
      <c r="W23" s="570">
        <f>SUM($W$24:$W$41)</f>
        <v>0</v>
      </c>
      <c r="X23" s="491">
        <f>SUM(E23:W23)</f>
        <v>64</v>
      </c>
      <c r="Y23" s="492"/>
      <c r="Z23" s="493"/>
      <c r="AA23" s="309"/>
    </row>
    <row r="24" spans="1:27" s="578" customFormat="1" ht="21" customHeight="1">
      <c r="A24" s="292" t="s">
        <v>253</v>
      </c>
      <c r="B24" s="538" t="s">
        <v>254</v>
      </c>
      <c r="C24" s="280" t="s">
        <v>5</v>
      </c>
      <c r="D24" s="281" t="s">
        <v>8</v>
      </c>
      <c r="E24" s="282">
        <v>0</v>
      </c>
      <c r="F24" s="283">
        <v>2</v>
      </c>
      <c r="G24" s="284">
        <v>3</v>
      </c>
      <c r="H24" s="283"/>
      <c r="I24" s="283"/>
      <c r="J24" s="285"/>
      <c r="K24" s="286"/>
      <c r="L24" s="283"/>
      <c r="M24" s="284"/>
      <c r="N24" s="283"/>
      <c r="O24" s="283"/>
      <c r="P24" s="287"/>
      <c r="Q24" s="282"/>
      <c r="R24" s="283"/>
      <c r="S24" s="284"/>
      <c r="T24" s="283"/>
      <c r="U24" s="283"/>
      <c r="V24" s="285"/>
      <c r="W24" s="293"/>
      <c r="X24" s="288">
        <v>3</v>
      </c>
      <c r="Y24" s="421" t="s">
        <v>404</v>
      </c>
      <c r="Z24" s="422" t="s">
        <v>259</v>
      </c>
      <c r="AA24" s="289"/>
    </row>
    <row r="25" spans="1:27" s="575" customFormat="1" ht="21" customHeight="1">
      <c r="A25" s="136" t="s">
        <v>152</v>
      </c>
      <c r="B25" s="544" t="s">
        <v>419</v>
      </c>
      <c r="C25" s="7" t="s">
        <v>5</v>
      </c>
      <c r="D25" s="290" t="s">
        <v>6</v>
      </c>
      <c r="E25" s="19"/>
      <c r="F25" s="18"/>
      <c r="G25" s="66"/>
      <c r="H25" s="18"/>
      <c r="I25" s="18"/>
      <c r="J25" s="221"/>
      <c r="K25" s="253">
        <v>2</v>
      </c>
      <c r="L25" s="18">
        <v>2</v>
      </c>
      <c r="M25" s="66">
        <v>5</v>
      </c>
      <c r="N25" s="18"/>
      <c r="O25" s="18"/>
      <c r="P25" s="233"/>
      <c r="Q25" s="19"/>
      <c r="R25" s="18"/>
      <c r="S25" s="66"/>
      <c r="T25" s="18"/>
      <c r="U25" s="18"/>
      <c r="V25" s="221"/>
      <c r="W25" s="294"/>
      <c r="X25" s="127">
        <v>5</v>
      </c>
      <c r="Y25" s="413" t="s">
        <v>103</v>
      </c>
      <c r="Z25" s="414" t="s">
        <v>51</v>
      </c>
      <c r="AA25" s="134"/>
    </row>
    <row r="26" spans="1:27" s="576" customFormat="1" ht="21" customHeight="1">
      <c r="A26" s="257" t="s">
        <v>114</v>
      </c>
      <c r="B26" s="545" t="s">
        <v>144</v>
      </c>
      <c r="C26" s="258" t="s">
        <v>5</v>
      </c>
      <c r="D26" s="291" t="s">
        <v>6</v>
      </c>
      <c r="E26" s="258"/>
      <c r="F26" s="260"/>
      <c r="G26" s="261"/>
      <c r="H26" s="260"/>
      <c r="I26" s="260"/>
      <c r="J26" s="262"/>
      <c r="K26" s="269">
        <v>2</v>
      </c>
      <c r="L26" s="260">
        <v>2</v>
      </c>
      <c r="M26" s="261" t="s">
        <v>243</v>
      </c>
      <c r="N26" s="260"/>
      <c r="O26" s="260"/>
      <c r="P26" s="264"/>
      <c r="Q26" s="258"/>
      <c r="R26" s="260"/>
      <c r="S26" s="263"/>
      <c r="T26" s="260"/>
      <c r="U26" s="260"/>
      <c r="V26" s="262"/>
      <c r="W26" s="295"/>
      <c r="X26" s="266" t="s">
        <v>243</v>
      </c>
      <c r="Y26" s="415" t="s">
        <v>76</v>
      </c>
      <c r="Z26" s="416" t="s">
        <v>74</v>
      </c>
      <c r="AA26" s="267"/>
    </row>
    <row r="27" spans="1:27" s="575" customFormat="1" ht="21" customHeight="1">
      <c r="A27" s="136" t="s">
        <v>433</v>
      </c>
      <c r="B27" s="539" t="s">
        <v>432</v>
      </c>
      <c r="C27" s="7" t="s">
        <v>5</v>
      </c>
      <c r="D27" s="290" t="s">
        <v>6</v>
      </c>
      <c r="E27" s="19"/>
      <c r="F27" s="18"/>
      <c r="G27" s="66"/>
      <c r="H27" s="18"/>
      <c r="I27" s="18"/>
      <c r="J27" s="221"/>
      <c r="K27" s="253">
        <v>2</v>
      </c>
      <c r="L27" s="18">
        <v>0</v>
      </c>
      <c r="M27" s="66">
        <v>3</v>
      </c>
      <c r="N27" s="18"/>
      <c r="O27" s="18"/>
      <c r="P27" s="233"/>
      <c r="Q27" s="19"/>
      <c r="R27" s="18"/>
      <c r="S27" s="66"/>
      <c r="T27" s="18"/>
      <c r="U27" s="18"/>
      <c r="V27" s="221"/>
      <c r="W27" s="294"/>
      <c r="X27" s="127">
        <v>3</v>
      </c>
      <c r="Y27" s="413" t="s">
        <v>312</v>
      </c>
      <c r="Z27" s="414" t="s">
        <v>313</v>
      </c>
      <c r="AA27" s="356"/>
    </row>
    <row r="28" spans="1:27" s="576" customFormat="1" ht="21" customHeight="1">
      <c r="A28" s="257" t="s">
        <v>119</v>
      </c>
      <c r="B28" s="545" t="s">
        <v>145</v>
      </c>
      <c r="C28" s="258" t="s">
        <v>5</v>
      </c>
      <c r="D28" s="291" t="s">
        <v>6</v>
      </c>
      <c r="E28" s="258"/>
      <c r="F28" s="260"/>
      <c r="G28" s="261"/>
      <c r="H28" s="260"/>
      <c r="I28" s="260"/>
      <c r="J28" s="262"/>
      <c r="K28" s="269">
        <v>2</v>
      </c>
      <c r="L28" s="260">
        <v>0</v>
      </c>
      <c r="M28" s="261" t="s">
        <v>397</v>
      </c>
      <c r="N28" s="260"/>
      <c r="O28" s="260"/>
      <c r="P28" s="264"/>
      <c r="Q28" s="258"/>
      <c r="R28" s="260"/>
      <c r="S28" s="263"/>
      <c r="T28" s="260"/>
      <c r="U28" s="260"/>
      <c r="V28" s="262"/>
      <c r="W28" s="295"/>
      <c r="X28" s="266" t="s">
        <v>397</v>
      </c>
      <c r="Y28" s="415" t="s">
        <v>77</v>
      </c>
      <c r="Z28" s="416" t="s">
        <v>383</v>
      </c>
      <c r="AA28" s="267"/>
    </row>
    <row r="29" spans="1:27" s="378" customFormat="1" ht="21" customHeight="1">
      <c r="A29" s="423" t="s">
        <v>260</v>
      </c>
      <c r="B29" s="546" t="s">
        <v>261</v>
      </c>
      <c r="C29" s="424" t="s">
        <v>5</v>
      </c>
      <c r="D29" s="425" t="s">
        <v>8</v>
      </c>
      <c r="E29" s="424"/>
      <c r="F29" s="426"/>
      <c r="G29" s="427"/>
      <c r="H29" s="428"/>
      <c r="I29" s="428"/>
      <c r="J29" s="429"/>
      <c r="K29" s="430">
        <v>2</v>
      </c>
      <c r="L29" s="428">
        <v>2</v>
      </c>
      <c r="M29" s="427">
        <v>5</v>
      </c>
      <c r="N29" s="428"/>
      <c r="O29" s="428"/>
      <c r="P29" s="431"/>
      <c r="Q29" s="432"/>
      <c r="R29" s="428"/>
      <c r="S29" s="427"/>
      <c r="T29" s="428"/>
      <c r="U29" s="428"/>
      <c r="V29" s="429"/>
      <c r="W29" s="433"/>
      <c r="X29" s="434">
        <v>5</v>
      </c>
      <c r="Y29" s="435" t="s">
        <v>38</v>
      </c>
      <c r="Z29" s="436" t="s">
        <v>262</v>
      </c>
      <c r="AA29" s="368"/>
    </row>
    <row r="30" spans="1:27" s="378" customFormat="1" ht="21" customHeight="1">
      <c r="A30" s="437" t="s">
        <v>97</v>
      </c>
      <c r="B30" s="539" t="s">
        <v>40</v>
      </c>
      <c r="C30" s="432" t="s">
        <v>5</v>
      </c>
      <c r="D30" s="438" t="s">
        <v>8</v>
      </c>
      <c r="E30" s="432"/>
      <c r="F30" s="428"/>
      <c r="G30" s="427"/>
      <c r="H30" s="428"/>
      <c r="I30" s="428"/>
      <c r="J30" s="429"/>
      <c r="K30" s="430"/>
      <c r="L30" s="428"/>
      <c r="M30" s="427"/>
      <c r="N30" s="428">
        <v>2</v>
      </c>
      <c r="O30" s="428">
        <v>2</v>
      </c>
      <c r="P30" s="431">
        <v>5</v>
      </c>
      <c r="Q30" s="432"/>
      <c r="R30" s="428"/>
      <c r="S30" s="427"/>
      <c r="T30" s="428"/>
      <c r="U30" s="428"/>
      <c r="V30" s="429"/>
      <c r="W30" s="433"/>
      <c r="X30" s="434">
        <v>5</v>
      </c>
      <c r="Y30" s="419" t="s">
        <v>24</v>
      </c>
      <c r="Z30" s="420" t="s">
        <v>54</v>
      </c>
      <c r="AA30" s="368"/>
    </row>
    <row r="31" spans="1:27" s="378" customFormat="1" ht="20.25" customHeight="1">
      <c r="A31" s="439" t="s">
        <v>263</v>
      </c>
      <c r="B31" s="546" t="s">
        <v>264</v>
      </c>
      <c r="C31" s="432" t="s">
        <v>5</v>
      </c>
      <c r="D31" s="438" t="s">
        <v>6</v>
      </c>
      <c r="E31" s="432"/>
      <c r="F31" s="428"/>
      <c r="G31" s="427"/>
      <c r="H31" s="428"/>
      <c r="I31" s="428"/>
      <c r="J31" s="429"/>
      <c r="K31" s="430"/>
      <c r="L31" s="428"/>
      <c r="M31" s="427"/>
      <c r="N31" s="428">
        <v>2</v>
      </c>
      <c r="O31" s="428">
        <v>2</v>
      </c>
      <c r="P31" s="431">
        <v>5</v>
      </c>
      <c r="Q31" s="432"/>
      <c r="R31" s="428"/>
      <c r="S31" s="427"/>
      <c r="T31" s="428"/>
      <c r="U31" s="428"/>
      <c r="V31" s="429"/>
      <c r="W31" s="433"/>
      <c r="X31" s="434">
        <v>5</v>
      </c>
      <c r="Y31" s="440" t="s">
        <v>265</v>
      </c>
      <c r="Z31" s="436" t="s">
        <v>262</v>
      </c>
      <c r="AA31" s="368"/>
    </row>
    <row r="32" spans="1:27" s="378" customFormat="1" ht="20.25" customHeight="1">
      <c r="A32" s="441" t="s">
        <v>266</v>
      </c>
      <c r="B32" s="547" t="s">
        <v>267</v>
      </c>
      <c r="C32" s="442" t="s">
        <v>5</v>
      </c>
      <c r="D32" s="443" t="s">
        <v>6</v>
      </c>
      <c r="E32" s="442"/>
      <c r="F32" s="444"/>
      <c r="G32" s="347"/>
      <c r="H32" s="444"/>
      <c r="I32" s="444"/>
      <c r="J32" s="351"/>
      <c r="K32" s="445"/>
      <c r="L32" s="444"/>
      <c r="M32" s="347"/>
      <c r="N32" s="444">
        <v>1</v>
      </c>
      <c r="O32" s="444">
        <v>2</v>
      </c>
      <c r="P32" s="431">
        <v>4</v>
      </c>
      <c r="Q32" s="442"/>
      <c r="R32" s="444"/>
      <c r="S32" s="347"/>
      <c r="T32" s="444"/>
      <c r="U32" s="444"/>
      <c r="V32" s="351"/>
      <c r="W32" s="446"/>
      <c r="X32" s="353">
        <v>4</v>
      </c>
      <c r="Y32" s="447" t="s">
        <v>268</v>
      </c>
      <c r="Z32" s="448" t="s">
        <v>53</v>
      </c>
      <c r="AA32" s="368"/>
    </row>
    <row r="33" spans="1:26" s="378" customFormat="1" ht="20.25" customHeight="1">
      <c r="A33" s="439" t="s">
        <v>269</v>
      </c>
      <c r="B33" s="546" t="s">
        <v>270</v>
      </c>
      <c r="C33" s="432" t="s">
        <v>5</v>
      </c>
      <c r="D33" s="438" t="s">
        <v>6</v>
      </c>
      <c r="E33" s="432"/>
      <c r="F33" s="428"/>
      <c r="G33" s="427"/>
      <c r="H33" s="428"/>
      <c r="I33" s="428"/>
      <c r="J33" s="429"/>
      <c r="K33" s="430"/>
      <c r="L33" s="428"/>
      <c r="M33" s="427"/>
      <c r="N33" s="428">
        <v>1</v>
      </c>
      <c r="O33" s="428">
        <v>2</v>
      </c>
      <c r="P33" s="431">
        <v>4</v>
      </c>
      <c r="Q33" s="432"/>
      <c r="R33" s="428"/>
      <c r="S33" s="427"/>
      <c r="T33" s="428"/>
      <c r="U33" s="428"/>
      <c r="V33" s="429"/>
      <c r="W33" s="433"/>
      <c r="X33" s="434">
        <v>4</v>
      </c>
      <c r="Y33" s="440" t="s">
        <v>271</v>
      </c>
      <c r="Z33" s="436" t="s">
        <v>72</v>
      </c>
    </row>
    <row r="34" spans="1:27" s="378" customFormat="1" ht="21" customHeight="1">
      <c r="A34" s="437" t="s">
        <v>96</v>
      </c>
      <c r="B34" s="539" t="s">
        <v>68</v>
      </c>
      <c r="C34" s="432" t="s">
        <v>5</v>
      </c>
      <c r="D34" s="438" t="s">
        <v>8</v>
      </c>
      <c r="E34" s="432"/>
      <c r="F34" s="428"/>
      <c r="G34" s="427"/>
      <c r="H34" s="428"/>
      <c r="I34" s="428"/>
      <c r="J34" s="429"/>
      <c r="K34" s="430"/>
      <c r="L34" s="428"/>
      <c r="M34" s="427"/>
      <c r="N34" s="428"/>
      <c r="O34" s="428"/>
      <c r="P34" s="431"/>
      <c r="Q34" s="432">
        <v>1</v>
      </c>
      <c r="R34" s="428">
        <v>2</v>
      </c>
      <c r="S34" s="427">
        <v>3</v>
      </c>
      <c r="T34" s="428"/>
      <c r="U34" s="428"/>
      <c r="V34" s="429"/>
      <c r="W34" s="433"/>
      <c r="X34" s="434">
        <v>3</v>
      </c>
      <c r="Y34" s="419" t="s">
        <v>69</v>
      </c>
      <c r="Z34" s="420" t="s">
        <v>70</v>
      </c>
      <c r="AA34" s="368"/>
    </row>
    <row r="35" spans="1:255" s="378" customFormat="1" ht="17.25" customHeight="1">
      <c r="A35" s="439" t="s">
        <v>272</v>
      </c>
      <c r="B35" s="548" t="s">
        <v>420</v>
      </c>
      <c r="C35" s="432" t="s">
        <v>5</v>
      </c>
      <c r="D35" s="438" t="s">
        <v>6</v>
      </c>
      <c r="E35" s="432"/>
      <c r="F35" s="428"/>
      <c r="G35" s="427"/>
      <c r="H35" s="428"/>
      <c r="I35" s="428"/>
      <c r="J35" s="429"/>
      <c r="K35" s="430"/>
      <c r="L35" s="428"/>
      <c r="M35" s="427"/>
      <c r="N35" s="428"/>
      <c r="O35" s="428"/>
      <c r="P35" s="431"/>
      <c r="Q35" s="432">
        <v>1</v>
      </c>
      <c r="R35" s="428">
        <v>1</v>
      </c>
      <c r="S35" s="427">
        <v>4</v>
      </c>
      <c r="T35" s="428"/>
      <c r="U35" s="428"/>
      <c r="V35" s="429"/>
      <c r="W35" s="433"/>
      <c r="X35" s="434">
        <v>4</v>
      </c>
      <c r="Y35" s="440" t="s">
        <v>258</v>
      </c>
      <c r="Z35" s="436" t="s">
        <v>259</v>
      </c>
      <c r="AA35" s="134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7"/>
      <c r="CD35" s="327"/>
      <c r="CE35" s="327"/>
      <c r="CF35" s="327"/>
      <c r="CG35" s="327"/>
      <c r="CH35" s="327"/>
      <c r="CI35" s="327"/>
      <c r="CJ35" s="327"/>
      <c r="CK35" s="327"/>
      <c r="CL35" s="327"/>
      <c r="CM35" s="327"/>
      <c r="CN35" s="327"/>
      <c r="CO35" s="327"/>
      <c r="CP35" s="327"/>
      <c r="CQ35" s="327"/>
      <c r="CR35" s="327"/>
      <c r="CS35" s="327"/>
      <c r="CT35" s="327"/>
      <c r="CU35" s="327"/>
      <c r="CV35" s="327"/>
      <c r="CW35" s="327"/>
      <c r="CX35" s="327"/>
      <c r="CY35" s="327"/>
      <c r="CZ35" s="327"/>
      <c r="DA35" s="327"/>
      <c r="DB35" s="327"/>
      <c r="DC35" s="327"/>
      <c r="DD35" s="327"/>
      <c r="DE35" s="327"/>
      <c r="DF35" s="327"/>
      <c r="DG35" s="327"/>
      <c r="DH35" s="327"/>
      <c r="DI35" s="327"/>
      <c r="DJ35" s="327"/>
      <c r="DK35" s="327"/>
      <c r="DL35" s="327"/>
      <c r="DM35" s="327"/>
      <c r="DN35" s="327"/>
      <c r="DO35" s="327"/>
      <c r="DP35" s="327"/>
      <c r="DQ35" s="327"/>
      <c r="DR35" s="327"/>
      <c r="DS35" s="327"/>
      <c r="DT35" s="327"/>
      <c r="DU35" s="327"/>
      <c r="DV35" s="327"/>
      <c r="DW35" s="327"/>
      <c r="DX35" s="327"/>
      <c r="DY35" s="327"/>
      <c r="DZ35" s="327"/>
      <c r="EA35" s="327"/>
      <c r="EB35" s="327"/>
      <c r="EC35" s="327"/>
      <c r="ED35" s="327"/>
      <c r="EE35" s="327"/>
      <c r="EF35" s="327"/>
      <c r="EG35" s="327"/>
      <c r="EH35" s="327"/>
      <c r="EI35" s="327"/>
      <c r="EJ35" s="327"/>
      <c r="EK35" s="327"/>
      <c r="EL35" s="327"/>
      <c r="EM35" s="327"/>
      <c r="EN35" s="327"/>
      <c r="EO35" s="327"/>
      <c r="EP35" s="327"/>
      <c r="EQ35" s="327"/>
      <c r="ER35" s="327"/>
      <c r="ES35" s="327"/>
      <c r="ET35" s="327"/>
      <c r="EU35" s="327"/>
      <c r="EV35" s="327"/>
      <c r="EW35" s="327"/>
      <c r="EX35" s="327"/>
      <c r="EY35" s="327"/>
      <c r="EZ35" s="327"/>
      <c r="FA35" s="327"/>
      <c r="FB35" s="327"/>
      <c r="FC35" s="327"/>
      <c r="FD35" s="327"/>
      <c r="FE35" s="327"/>
      <c r="FF35" s="327"/>
      <c r="FG35" s="327"/>
      <c r="FH35" s="327"/>
      <c r="FI35" s="327"/>
      <c r="FJ35" s="327"/>
      <c r="FK35" s="327"/>
      <c r="FL35" s="327"/>
      <c r="FM35" s="327"/>
      <c r="FN35" s="327"/>
      <c r="FO35" s="327"/>
      <c r="FP35" s="327"/>
      <c r="FQ35" s="327"/>
      <c r="FR35" s="327"/>
      <c r="FS35" s="327"/>
      <c r="FT35" s="327"/>
      <c r="FU35" s="327"/>
      <c r="FV35" s="327"/>
      <c r="FW35" s="327"/>
      <c r="FX35" s="327"/>
      <c r="FY35" s="327"/>
      <c r="FZ35" s="327"/>
      <c r="GA35" s="327"/>
      <c r="GB35" s="327"/>
      <c r="GC35" s="327"/>
      <c r="GD35" s="327"/>
      <c r="GE35" s="327"/>
      <c r="GF35" s="327"/>
      <c r="GG35" s="327"/>
      <c r="GH35" s="327"/>
      <c r="GI35" s="327"/>
      <c r="GJ35" s="327"/>
      <c r="GK35" s="327"/>
      <c r="GL35" s="327"/>
      <c r="GM35" s="327"/>
      <c r="GN35" s="327"/>
      <c r="GO35" s="327"/>
      <c r="GP35" s="327"/>
      <c r="GQ35" s="327"/>
      <c r="GR35" s="327"/>
      <c r="GS35" s="327"/>
      <c r="GT35" s="327"/>
      <c r="GU35" s="327"/>
      <c r="GV35" s="327"/>
      <c r="GW35" s="327"/>
      <c r="GX35" s="327"/>
      <c r="GY35" s="327"/>
      <c r="GZ35" s="327"/>
      <c r="HA35" s="327"/>
      <c r="HB35" s="327"/>
      <c r="HC35" s="327"/>
      <c r="HD35" s="327"/>
      <c r="HE35" s="327"/>
      <c r="HF35" s="327"/>
      <c r="HG35" s="327"/>
      <c r="HH35" s="327"/>
      <c r="HI35" s="327"/>
      <c r="HJ35" s="327"/>
      <c r="HK35" s="327"/>
      <c r="HL35" s="327"/>
      <c r="HM35" s="327"/>
      <c r="HN35" s="327"/>
      <c r="HO35" s="327"/>
      <c r="HP35" s="327"/>
      <c r="HQ35" s="327"/>
      <c r="HR35" s="327"/>
      <c r="HS35" s="327"/>
      <c r="HT35" s="327"/>
      <c r="HU35" s="327"/>
      <c r="HV35" s="327"/>
      <c r="HW35" s="327"/>
      <c r="HX35" s="327"/>
      <c r="HY35" s="327"/>
      <c r="HZ35" s="327"/>
      <c r="IA35" s="327"/>
      <c r="IB35" s="327"/>
      <c r="IC35" s="327"/>
      <c r="ID35" s="327"/>
      <c r="IE35" s="327"/>
      <c r="IF35" s="327"/>
      <c r="IG35" s="327"/>
      <c r="IH35" s="327"/>
      <c r="II35" s="327"/>
      <c r="IJ35" s="327"/>
      <c r="IK35" s="327"/>
      <c r="IL35" s="327"/>
      <c r="IM35" s="327"/>
      <c r="IN35" s="327"/>
      <c r="IO35" s="327"/>
      <c r="IP35" s="327"/>
      <c r="IQ35" s="327"/>
      <c r="IR35" s="327"/>
      <c r="IS35" s="327"/>
      <c r="IT35" s="327"/>
      <c r="IU35" s="327"/>
    </row>
    <row r="36" spans="1:255" s="378" customFormat="1" ht="18" customHeight="1">
      <c r="A36" s="441" t="s">
        <v>302</v>
      </c>
      <c r="B36" s="549" t="s">
        <v>303</v>
      </c>
      <c r="C36" s="442" t="s">
        <v>5</v>
      </c>
      <c r="D36" s="443" t="s">
        <v>6</v>
      </c>
      <c r="E36" s="442"/>
      <c r="F36" s="444"/>
      <c r="G36" s="347"/>
      <c r="H36" s="444"/>
      <c r="I36" s="444"/>
      <c r="J36" s="351"/>
      <c r="K36" s="445"/>
      <c r="L36" s="444"/>
      <c r="M36" s="347"/>
      <c r="N36" s="444"/>
      <c r="O36" s="444"/>
      <c r="P36" s="349"/>
      <c r="Q36" s="442">
        <v>2</v>
      </c>
      <c r="R36" s="444">
        <v>0</v>
      </c>
      <c r="S36" s="347">
        <v>3</v>
      </c>
      <c r="T36" s="444"/>
      <c r="U36" s="444"/>
      <c r="V36" s="351"/>
      <c r="W36" s="446"/>
      <c r="X36" s="353">
        <v>3</v>
      </c>
      <c r="Y36" s="464" t="s">
        <v>304</v>
      </c>
      <c r="Z36" s="448" t="s">
        <v>305</v>
      </c>
      <c r="AA36" s="134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  <c r="BT36" s="327"/>
      <c r="BU36" s="327"/>
      <c r="BV36" s="327"/>
      <c r="BW36" s="327"/>
      <c r="BX36" s="327"/>
      <c r="BY36" s="327"/>
      <c r="BZ36" s="327"/>
      <c r="CA36" s="327"/>
      <c r="CB36" s="327"/>
      <c r="CC36" s="327"/>
      <c r="CD36" s="327"/>
      <c r="CE36" s="327"/>
      <c r="CF36" s="327"/>
      <c r="CG36" s="327"/>
      <c r="CH36" s="327"/>
      <c r="CI36" s="327"/>
      <c r="CJ36" s="327"/>
      <c r="CK36" s="327"/>
      <c r="CL36" s="327"/>
      <c r="CM36" s="327"/>
      <c r="CN36" s="327"/>
      <c r="CO36" s="327"/>
      <c r="CP36" s="327"/>
      <c r="CQ36" s="327"/>
      <c r="CR36" s="327"/>
      <c r="CS36" s="327"/>
      <c r="CT36" s="327"/>
      <c r="CU36" s="327"/>
      <c r="CV36" s="327"/>
      <c r="CW36" s="327"/>
      <c r="CX36" s="327"/>
      <c r="CY36" s="327"/>
      <c r="CZ36" s="327"/>
      <c r="DA36" s="327"/>
      <c r="DB36" s="327"/>
      <c r="DC36" s="327"/>
      <c r="DD36" s="327"/>
      <c r="DE36" s="327"/>
      <c r="DF36" s="327"/>
      <c r="DG36" s="327"/>
      <c r="DH36" s="327"/>
      <c r="DI36" s="327"/>
      <c r="DJ36" s="327"/>
      <c r="DK36" s="327"/>
      <c r="DL36" s="327"/>
      <c r="DM36" s="327"/>
      <c r="DN36" s="327"/>
      <c r="DO36" s="327"/>
      <c r="DP36" s="327"/>
      <c r="DQ36" s="327"/>
      <c r="DR36" s="327"/>
      <c r="DS36" s="327"/>
      <c r="DT36" s="327"/>
      <c r="DU36" s="327"/>
      <c r="DV36" s="327"/>
      <c r="DW36" s="327"/>
      <c r="DX36" s="327"/>
      <c r="DY36" s="327"/>
      <c r="DZ36" s="327"/>
      <c r="EA36" s="327"/>
      <c r="EB36" s="327"/>
      <c r="EC36" s="327"/>
      <c r="ED36" s="327"/>
      <c r="EE36" s="327"/>
      <c r="EF36" s="327"/>
      <c r="EG36" s="327"/>
      <c r="EH36" s="327"/>
      <c r="EI36" s="327"/>
      <c r="EJ36" s="327"/>
      <c r="EK36" s="327"/>
      <c r="EL36" s="327"/>
      <c r="EM36" s="327"/>
      <c r="EN36" s="327"/>
      <c r="EO36" s="327"/>
      <c r="EP36" s="327"/>
      <c r="EQ36" s="327"/>
      <c r="ER36" s="327"/>
      <c r="ES36" s="327"/>
      <c r="ET36" s="327"/>
      <c r="EU36" s="327"/>
      <c r="EV36" s="327"/>
      <c r="EW36" s="327"/>
      <c r="EX36" s="327"/>
      <c r="EY36" s="327"/>
      <c r="EZ36" s="327"/>
      <c r="FA36" s="327"/>
      <c r="FB36" s="327"/>
      <c r="FC36" s="327"/>
      <c r="FD36" s="327"/>
      <c r="FE36" s="327"/>
      <c r="FF36" s="327"/>
      <c r="FG36" s="327"/>
      <c r="FH36" s="327"/>
      <c r="FI36" s="327"/>
      <c r="FJ36" s="327"/>
      <c r="FK36" s="327"/>
      <c r="FL36" s="327"/>
      <c r="FM36" s="327"/>
      <c r="FN36" s="327"/>
      <c r="FO36" s="327"/>
      <c r="FP36" s="327"/>
      <c r="FQ36" s="327"/>
      <c r="FR36" s="327"/>
      <c r="FS36" s="327"/>
      <c r="FT36" s="327"/>
      <c r="FU36" s="327"/>
      <c r="FV36" s="327"/>
      <c r="FW36" s="327"/>
      <c r="FX36" s="327"/>
      <c r="FY36" s="327"/>
      <c r="FZ36" s="327"/>
      <c r="GA36" s="327"/>
      <c r="GB36" s="327"/>
      <c r="GC36" s="327"/>
      <c r="GD36" s="327"/>
      <c r="GE36" s="327"/>
      <c r="GF36" s="327"/>
      <c r="GG36" s="327"/>
      <c r="GH36" s="327"/>
      <c r="GI36" s="327"/>
      <c r="GJ36" s="327"/>
      <c r="GK36" s="327"/>
      <c r="GL36" s="327"/>
      <c r="GM36" s="327"/>
      <c r="GN36" s="327"/>
      <c r="GO36" s="327"/>
      <c r="GP36" s="327"/>
      <c r="GQ36" s="327"/>
      <c r="GR36" s="327"/>
      <c r="GS36" s="327"/>
      <c r="GT36" s="327"/>
      <c r="GU36" s="327"/>
      <c r="GV36" s="327"/>
      <c r="GW36" s="327"/>
      <c r="GX36" s="327"/>
      <c r="GY36" s="327"/>
      <c r="GZ36" s="327"/>
      <c r="HA36" s="327"/>
      <c r="HB36" s="327"/>
      <c r="HC36" s="327"/>
      <c r="HD36" s="327"/>
      <c r="HE36" s="327"/>
      <c r="HF36" s="327"/>
      <c r="HG36" s="327"/>
      <c r="HH36" s="327"/>
      <c r="HI36" s="327"/>
      <c r="HJ36" s="327"/>
      <c r="HK36" s="327"/>
      <c r="HL36" s="327"/>
      <c r="HM36" s="327"/>
      <c r="HN36" s="327"/>
      <c r="HO36" s="327"/>
      <c r="HP36" s="327"/>
      <c r="HQ36" s="327"/>
      <c r="HR36" s="327"/>
      <c r="HS36" s="327"/>
      <c r="HT36" s="327"/>
      <c r="HU36" s="327"/>
      <c r="HV36" s="327"/>
      <c r="HW36" s="327"/>
      <c r="HX36" s="327"/>
      <c r="HY36" s="327"/>
      <c r="HZ36" s="327"/>
      <c r="IA36" s="327"/>
      <c r="IB36" s="327"/>
      <c r="IC36" s="327"/>
      <c r="ID36" s="327"/>
      <c r="IE36" s="327"/>
      <c r="IF36" s="327"/>
      <c r="IG36" s="327"/>
      <c r="IH36" s="327"/>
      <c r="II36" s="327"/>
      <c r="IJ36" s="327"/>
      <c r="IK36" s="327"/>
      <c r="IL36" s="327"/>
      <c r="IM36" s="327"/>
      <c r="IN36" s="327"/>
      <c r="IO36" s="327"/>
      <c r="IP36" s="327"/>
      <c r="IQ36" s="327"/>
      <c r="IR36" s="327"/>
      <c r="IS36" s="327"/>
      <c r="IT36" s="327"/>
      <c r="IU36" s="327"/>
    </row>
    <row r="37" spans="1:27" s="378" customFormat="1" ht="25.5">
      <c r="A37" s="437" t="s">
        <v>98</v>
      </c>
      <c r="B37" s="539" t="s">
        <v>132</v>
      </c>
      <c r="C37" s="432" t="s">
        <v>5</v>
      </c>
      <c r="D37" s="438" t="s">
        <v>6</v>
      </c>
      <c r="E37" s="432"/>
      <c r="F37" s="428"/>
      <c r="G37" s="427"/>
      <c r="H37" s="428"/>
      <c r="I37" s="428"/>
      <c r="J37" s="429"/>
      <c r="K37" s="430"/>
      <c r="L37" s="428"/>
      <c r="M37" s="427"/>
      <c r="N37" s="428"/>
      <c r="O37" s="428"/>
      <c r="P37" s="431"/>
      <c r="Q37" s="432"/>
      <c r="R37" s="428"/>
      <c r="S37" s="427"/>
      <c r="T37" s="428">
        <v>0</v>
      </c>
      <c r="U37" s="428">
        <v>2</v>
      </c>
      <c r="V37" s="429">
        <v>3</v>
      </c>
      <c r="W37" s="433"/>
      <c r="X37" s="434">
        <v>3</v>
      </c>
      <c r="Y37" s="419" t="s">
        <v>140</v>
      </c>
      <c r="Z37" s="420" t="s">
        <v>141</v>
      </c>
      <c r="AA37" s="368"/>
    </row>
    <row r="38" spans="1:27" s="378" customFormat="1" ht="20.25" customHeight="1">
      <c r="A38" s="439" t="s">
        <v>273</v>
      </c>
      <c r="B38" s="546" t="s">
        <v>274</v>
      </c>
      <c r="C38" s="432" t="s">
        <v>5</v>
      </c>
      <c r="D38" s="438" t="s">
        <v>6</v>
      </c>
      <c r="E38" s="450"/>
      <c r="F38" s="451"/>
      <c r="G38" s="452"/>
      <c r="H38" s="451"/>
      <c r="I38" s="451"/>
      <c r="J38" s="453"/>
      <c r="K38" s="454"/>
      <c r="L38" s="451"/>
      <c r="M38" s="452"/>
      <c r="N38" s="451"/>
      <c r="O38" s="451"/>
      <c r="P38" s="455"/>
      <c r="Q38" s="450"/>
      <c r="R38" s="451"/>
      <c r="S38" s="452"/>
      <c r="T38" s="451">
        <v>2</v>
      </c>
      <c r="U38" s="451">
        <v>1</v>
      </c>
      <c r="V38" s="431">
        <v>5</v>
      </c>
      <c r="W38" s="377"/>
      <c r="X38" s="456">
        <v>5</v>
      </c>
      <c r="Y38" s="440" t="s">
        <v>275</v>
      </c>
      <c r="Z38" s="436" t="s">
        <v>72</v>
      </c>
      <c r="AA38" s="449"/>
    </row>
    <row r="39" spans="1:27" s="378" customFormat="1" ht="20.25" customHeight="1">
      <c r="A39" s="439" t="s">
        <v>276</v>
      </c>
      <c r="B39" s="546" t="s">
        <v>277</v>
      </c>
      <c r="C39" s="432" t="s">
        <v>5</v>
      </c>
      <c r="D39" s="438" t="s">
        <v>8</v>
      </c>
      <c r="E39" s="450"/>
      <c r="F39" s="451"/>
      <c r="G39" s="452"/>
      <c r="H39" s="451"/>
      <c r="I39" s="451"/>
      <c r="J39" s="453"/>
      <c r="K39" s="454"/>
      <c r="L39" s="451"/>
      <c r="M39" s="452"/>
      <c r="N39" s="451"/>
      <c r="O39" s="451"/>
      <c r="P39" s="455"/>
      <c r="Q39" s="450"/>
      <c r="R39" s="451"/>
      <c r="S39" s="452"/>
      <c r="T39" s="451">
        <v>1</v>
      </c>
      <c r="U39" s="451">
        <v>2</v>
      </c>
      <c r="V39" s="453">
        <v>4</v>
      </c>
      <c r="W39" s="377"/>
      <c r="X39" s="456">
        <v>4</v>
      </c>
      <c r="Y39" s="440" t="s">
        <v>278</v>
      </c>
      <c r="Z39" s="436" t="s">
        <v>53</v>
      </c>
      <c r="AA39" s="368"/>
    </row>
    <row r="40" spans="1:27" s="378" customFormat="1" ht="20.25" customHeight="1">
      <c r="A40" s="439" t="s">
        <v>279</v>
      </c>
      <c r="B40" s="546" t="s">
        <v>280</v>
      </c>
      <c r="C40" s="432" t="s">
        <v>5</v>
      </c>
      <c r="D40" s="438" t="s">
        <v>8</v>
      </c>
      <c r="E40" s="450"/>
      <c r="F40" s="451"/>
      <c r="G40" s="452"/>
      <c r="H40" s="451"/>
      <c r="I40" s="451"/>
      <c r="J40" s="453"/>
      <c r="K40" s="454"/>
      <c r="L40" s="451"/>
      <c r="M40" s="452"/>
      <c r="N40" s="451"/>
      <c r="O40" s="451"/>
      <c r="P40" s="455"/>
      <c r="Q40" s="450"/>
      <c r="R40" s="451"/>
      <c r="S40" s="452"/>
      <c r="T40" s="451">
        <v>2</v>
      </c>
      <c r="U40" s="451">
        <v>2</v>
      </c>
      <c r="V40" s="453">
        <v>5</v>
      </c>
      <c r="W40" s="377"/>
      <c r="X40" s="456">
        <v>5</v>
      </c>
      <c r="Y40" s="440" t="s">
        <v>281</v>
      </c>
      <c r="Z40" s="436" t="s">
        <v>282</v>
      </c>
      <c r="AA40" s="368"/>
    </row>
    <row r="41" spans="1:27" s="579" customFormat="1" ht="20.25" customHeight="1" thickBot="1">
      <c r="A41" s="465" t="s">
        <v>283</v>
      </c>
      <c r="B41" s="550" t="s">
        <v>284</v>
      </c>
      <c r="C41" s="466" t="s">
        <v>5</v>
      </c>
      <c r="D41" s="467" t="s">
        <v>8</v>
      </c>
      <c r="E41" s="457"/>
      <c r="F41" s="458"/>
      <c r="G41" s="459"/>
      <c r="H41" s="458"/>
      <c r="I41" s="458"/>
      <c r="J41" s="460"/>
      <c r="K41" s="461"/>
      <c r="L41" s="458"/>
      <c r="M41" s="459"/>
      <c r="N41" s="458"/>
      <c r="O41" s="458"/>
      <c r="P41" s="462"/>
      <c r="Q41" s="457"/>
      <c r="R41" s="458"/>
      <c r="S41" s="459"/>
      <c r="T41" s="471">
        <v>0</v>
      </c>
      <c r="U41" s="471">
        <v>2</v>
      </c>
      <c r="V41" s="472">
        <v>3</v>
      </c>
      <c r="W41" s="473"/>
      <c r="X41" s="468">
        <v>3</v>
      </c>
      <c r="Y41" s="469" t="s">
        <v>285</v>
      </c>
      <c r="Z41" s="470" t="s">
        <v>286</v>
      </c>
      <c r="AA41" s="463"/>
    </row>
    <row r="42" spans="1:27" s="577" customFormat="1" ht="10.5" customHeight="1" thickBot="1">
      <c r="A42" s="637"/>
      <c r="B42" s="638"/>
      <c r="C42" s="638"/>
      <c r="D42" s="638"/>
      <c r="E42" s="638"/>
      <c r="F42" s="638"/>
      <c r="G42" s="638"/>
      <c r="H42" s="638"/>
      <c r="I42" s="638"/>
      <c r="J42" s="638"/>
      <c r="K42" s="638"/>
      <c r="L42" s="638"/>
      <c r="M42" s="638"/>
      <c r="N42" s="638"/>
      <c r="O42" s="638"/>
      <c r="P42" s="638"/>
      <c r="Q42" s="638"/>
      <c r="R42" s="638"/>
      <c r="S42" s="638"/>
      <c r="T42" s="638"/>
      <c r="U42" s="638"/>
      <c r="V42" s="638"/>
      <c r="W42" s="638"/>
      <c r="X42" s="638"/>
      <c r="Y42" s="638"/>
      <c r="Z42" s="639"/>
      <c r="AA42" s="63"/>
    </row>
    <row r="43" spans="1:27" s="575" customFormat="1" ht="24" customHeight="1" thickBot="1">
      <c r="A43" s="587" t="s">
        <v>225</v>
      </c>
      <c r="B43" s="604"/>
      <c r="C43" s="198"/>
      <c r="D43" s="149"/>
      <c r="E43" s="198"/>
      <c r="F43" s="148"/>
      <c r="G43" s="148">
        <f>SUM(G45+G51)</f>
        <v>3</v>
      </c>
      <c r="H43" s="148"/>
      <c r="I43" s="148"/>
      <c r="J43" s="149"/>
      <c r="K43" s="198"/>
      <c r="L43" s="148"/>
      <c r="M43" s="148">
        <f>SUM(M45+M51)</f>
        <v>3</v>
      </c>
      <c r="N43" s="148"/>
      <c r="O43" s="148"/>
      <c r="P43" s="149">
        <v>12</v>
      </c>
      <c r="Q43" s="198"/>
      <c r="R43" s="148"/>
      <c r="S43" s="148">
        <v>12</v>
      </c>
      <c r="T43" s="148"/>
      <c r="U43" s="148"/>
      <c r="V43" s="218">
        <v>7</v>
      </c>
      <c r="W43" s="239"/>
      <c r="X43" s="150">
        <f>SUM(X59,X44)</f>
        <v>37</v>
      </c>
      <c r="Y43" s="131"/>
      <c r="Z43" s="132"/>
      <c r="AA43" s="134"/>
    </row>
    <row r="44" spans="1:27" s="575" customFormat="1" ht="16.5" thickBot="1">
      <c r="A44" s="605" t="s">
        <v>232</v>
      </c>
      <c r="B44" s="606"/>
      <c r="C44" s="476"/>
      <c r="D44" s="477"/>
      <c r="E44" s="476"/>
      <c r="F44" s="478"/>
      <c r="G44" s="478">
        <v>3</v>
      </c>
      <c r="H44" s="478"/>
      <c r="I44" s="478"/>
      <c r="J44" s="477"/>
      <c r="K44" s="476"/>
      <c r="L44" s="478"/>
      <c r="M44" s="478">
        <v>3</v>
      </c>
      <c r="N44" s="478"/>
      <c r="O44" s="478"/>
      <c r="P44" s="477">
        <v>3</v>
      </c>
      <c r="Q44" s="476"/>
      <c r="R44" s="478"/>
      <c r="S44" s="478">
        <v>6</v>
      </c>
      <c r="T44" s="478"/>
      <c r="U44" s="478"/>
      <c r="V44" s="479">
        <v>3</v>
      </c>
      <c r="W44" s="480"/>
      <c r="X44" s="484">
        <f>SUM(F44:V44)</f>
        <v>18</v>
      </c>
      <c r="Y44" s="485"/>
      <c r="Z44" s="483"/>
      <c r="AA44" s="134"/>
    </row>
    <row r="45" spans="1:27" s="577" customFormat="1" ht="42" customHeight="1" thickBot="1">
      <c r="A45" s="634" t="s">
        <v>256</v>
      </c>
      <c r="B45" s="636"/>
      <c r="C45" s="199"/>
      <c r="D45" s="209"/>
      <c r="E45" s="223"/>
      <c r="F45" s="170"/>
      <c r="G45" s="170"/>
      <c r="H45" s="170"/>
      <c r="I45" s="170"/>
      <c r="J45" s="171"/>
      <c r="K45" s="226"/>
      <c r="L45" s="170"/>
      <c r="M45" s="170"/>
      <c r="N45" s="170"/>
      <c r="O45" s="170"/>
      <c r="P45" s="171">
        <v>3</v>
      </c>
      <c r="Q45" s="226"/>
      <c r="R45" s="170"/>
      <c r="S45" s="170">
        <v>3</v>
      </c>
      <c r="T45" s="170"/>
      <c r="U45" s="170"/>
      <c r="V45" s="224">
        <v>3</v>
      </c>
      <c r="W45" s="240"/>
      <c r="X45" s="172">
        <f>SUM(G45:V45)</f>
        <v>9</v>
      </c>
      <c r="Y45" s="173"/>
      <c r="Z45" s="174"/>
      <c r="AA45" s="63"/>
    </row>
    <row r="46" spans="1:27" s="316" customFormat="1" ht="18" customHeight="1">
      <c r="A46" s="38" t="s">
        <v>82</v>
      </c>
      <c r="B46" s="551" t="s">
        <v>192</v>
      </c>
      <c r="C46" s="30" t="s">
        <v>62</v>
      </c>
      <c r="D46" s="210" t="s">
        <v>6</v>
      </c>
      <c r="E46" s="30"/>
      <c r="F46" s="31"/>
      <c r="G46" s="99"/>
      <c r="H46" s="31"/>
      <c r="I46" s="31"/>
      <c r="J46" s="235"/>
      <c r="K46" s="30"/>
      <c r="L46" s="31"/>
      <c r="M46" s="99"/>
      <c r="N46" s="31">
        <v>1</v>
      </c>
      <c r="O46" s="31">
        <v>1</v>
      </c>
      <c r="P46" s="225">
        <v>3</v>
      </c>
      <c r="Q46" s="30">
        <v>1</v>
      </c>
      <c r="R46" s="31">
        <v>1</v>
      </c>
      <c r="S46" s="225">
        <v>3</v>
      </c>
      <c r="T46" s="31">
        <v>1</v>
      </c>
      <c r="U46" s="31">
        <v>1</v>
      </c>
      <c r="V46" s="225">
        <v>3</v>
      </c>
      <c r="W46" s="241"/>
      <c r="X46" s="138">
        <v>3</v>
      </c>
      <c r="Y46" s="20" t="s">
        <v>12</v>
      </c>
      <c r="Z46" s="270" t="s">
        <v>149</v>
      </c>
      <c r="AA46" s="43"/>
    </row>
    <row r="47" spans="1:27" s="316" customFormat="1" ht="18" customHeight="1">
      <c r="A47" s="17" t="s">
        <v>131</v>
      </c>
      <c r="B47" s="552" t="s">
        <v>189</v>
      </c>
      <c r="C47" s="19" t="s">
        <v>62</v>
      </c>
      <c r="D47" s="208" t="s">
        <v>6</v>
      </c>
      <c r="E47" s="19"/>
      <c r="F47" s="18"/>
      <c r="G47" s="66"/>
      <c r="H47" s="18"/>
      <c r="I47" s="18"/>
      <c r="J47" s="233"/>
      <c r="K47" s="19"/>
      <c r="L47" s="18"/>
      <c r="M47" s="66"/>
      <c r="N47" s="18">
        <v>1</v>
      </c>
      <c r="O47" s="18">
        <v>2</v>
      </c>
      <c r="P47" s="221">
        <v>3</v>
      </c>
      <c r="Q47" s="19">
        <v>1</v>
      </c>
      <c r="R47" s="18">
        <v>2</v>
      </c>
      <c r="S47" s="221">
        <v>3</v>
      </c>
      <c r="T47" s="18">
        <v>1</v>
      </c>
      <c r="U47" s="18">
        <v>2</v>
      </c>
      <c r="V47" s="221">
        <v>3</v>
      </c>
      <c r="W47" s="242"/>
      <c r="X47" s="127">
        <v>3</v>
      </c>
      <c r="Y47" s="20" t="s">
        <v>102</v>
      </c>
      <c r="Z47" s="270" t="s">
        <v>48</v>
      </c>
      <c r="AA47" s="43"/>
    </row>
    <row r="48" spans="1:27" s="316" customFormat="1" ht="18" customHeight="1">
      <c r="A48" s="17" t="s">
        <v>81</v>
      </c>
      <c r="B48" s="552" t="s">
        <v>193</v>
      </c>
      <c r="C48" s="19" t="s">
        <v>62</v>
      </c>
      <c r="D48" s="208" t="s">
        <v>6</v>
      </c>
      <c r="E48" s="19"/>
      <c r="F48" s="18"/>
      <c r="G48" s="66"/>
      <c r="H48" s="18"/>
      <c r="I48" s="18"/>
      <c r="J48" s="233"/>
      <c r="K48" s="19"/>
      <c r="L48" s="18"/>
      <c r="M48" s="66"/>
      <c r="N48" s="18">
        <v>2</v>
      </c>
      <c r="O48" s="18">
        <v>0</v>
      </c>
      <c r="P48" s="221">
        <v>3</v>
      </c>
      <c r="Q48" s="19">
        <v>2</v>
      </c>
      <c r="R48" s="18">
        <v>0</v>
      </c>
      <c r="S48" s="221">
        <v>3</v>
      </c>
      <c r="T48" s="18">
        <v>2</v>
      </c>
      <c r="U48" s="18">
        <v>0</v>
      </c>
      <c r="V48" s="221">
        <v>3</v>
      </c>
      <c r="W48" s="242"/>
      <c r="X48" s="127">
        <v>3</v>
      </c>
      <c r="Y48" s="271" t="s">
        <v>173</v>
      </c>
      <c r="Z48" s="270" t="s">
        <v>58</v>
      </c>
      <c r="AA48" s="43"/>
    </row>
    <row r="49" spans="1:27" s="316" customFormat="1" ht="18" customHeight="1">
      <c r="A49" s="17" t="s">
        <v>381</v>
      </c>
      <c r="B49" s="553" t="s">
        <v>421</v>
      </c>
      <c r="C49" s="19" t="s">
        <v>62</v>
      </c>
      <c r="D49" s="208" t="s">
        <v>8</v>
      </c>
      <c r="E49" s="19"/>
      <c r="F49" s="18"/>
      <c r="G49" s="66"/>
      <c r="H49" s="18"/>
      <c r="I49" s="18"/>
      <c r="J49" s="233"/>
      <c r="K49" s="19"/>
      <c r="L49" s="18"/>
      <c r="M49" s="66"/>
      <c r="N49" s="18">
        <v>2</v>
      </c>
      <c r="O49" s="18">
        <v>1</v>
      </c>
      <c r="P49" s="221">
        <v>3</v>
      </c>
      <c r="Q49" s="19">
        <v>2</v>
      </c>
      <c r="R49" s="18">
        <v>1</v>
      </c>
      <c r="S49" s="221">
        <v>3</v>
      </c>
      <c r="T49" s="18">
        <v>2</v>
      </c>
      <c r="U49" s="18">
        <v>1</v>
      </c>
      <c r="V49" s="221">
        <v>3</v>
      </c>
      <c r="W49" s="242"/>
      <c r="X49" s="127">
        <v>3</v>
      </c>
      <c r="Y49" s="272" t="s">
        <v>250</v>
      </c>
      <c r="Z49" s="273" t="s">
        <v>251</v>
      </c>
      <c r="AA49" s="43"/>
    </row>
    <row r="50" spans="1:27" s="316" customFormat="1" ht="18" customHeight="1" thickBot="1">
      <c r="A50" s="17" t="s">
        <v>85</v>
      </c>
      <c r="B50" s="552" t="s">
        <v>185</v>
      </c>
      <c r="C50" s="19" t="s">
        <v>62</v>
      </c>
      <c r="D50" s="208" t="s">
        <v>8</v>
      </c>
      <c r="E50" s="19"/>
      <c r="F50" s="18"/>
      <c r="G50" s="66"/>
      <c r="H50" s="18"/>
      <c r="I50" s="18"/>
      <c r="J50" s="233"/>
      <c r="K50" s="19"/>
      <c r="L50" s="18"/>
      <c r="M50" s="66"/>
      <c r="N50" s="18">
        <v>0</v>
      </c>
      <c r="O50" s="18">
        <v>2</v>
      </c>
      <c r="P50" s="221">
        <v>3</v>
      </c>
      <c r="Q50" s="19"/>
      <c r="R50" s="18"/>
      <c r="S50" s="221"/>
      <c r="T50" s="18">
        <v>0</v>
      </c>
      <c r="U50" s="18">
        <v>2</v>
      </c>
      <c r="V50" s="221">
        <v>3</v>
      </c>
      <c r="W50" s="242"/>
      <c r="X50" s="127">
        <v>3</v>
      </c>
      <c r="Y50" s="272" t="s">
        <v>151</v>
      </c>
      <c r="Z50" s="273" t="s">
        <v>257</v>
      </c>
      <c r="AA50" s="43"/>
    </row>
    <row r="51" spans="1:26" ht="44.25" customHeight="1" thickBot="1">
      <c r="A51" s="634" t="s">
        <v>200</v>
      </c>
      <c r="B51" s="635"/>
      <c r="C51" s="200"/>
      <c r="D51" s="211"/>
      <c r="E51" s="226"/>
      <c r="F51" s="170"/>
      <c r="G51" s="170">
        <v>3</v>
      </c>
      <c r="H51" s="170"/>
      <c r="I51" s="170"/>
      <c r="J51" s="171"/>
      <c r="K51" s="226"/>
      <c r="L51" s="170"/>
      <c r="M51" s="170">
        <v>3</v>
      </c>
      <c r="N51" s="170"/>
      <c r="O51" s="170"/>
      <c r="P51" s="171"/>
      <c r="Q51" s="226"/>
      <c r="R51" s="170"/>
      <c r="S51" s="170">
        <v>3</v>
      </c>
      <c r="T51" s="170"/>
      <c r="U51" s="170"/>
      <c r="V51" s="224"/>
      <c r="W51" s="240"/>
      <c r="X51" s="172">
        <v>9</v>
      </c>
      <c r="Y51" s="274"/>
      <c r="Z51" s="275"/>
    </row>
    <row r="52" spans="1:26" ht="20.25" customHeight="1">
      <c r="A52" s="38" t="s">
        <v>80</v>
      </c>
      <c r="B52" s="554" t="s">
        <v>194</v>
      </c>
      <c r="C52" s="30" t="s">
        <v>62</v>
      </c>
      <c r="D52" s="210" t="s">
        <v>6</v>
      </c>
      <c r="E52" s="30">
        <v>2</v>
      </c>
      <c r="F52" s="31">
        <v>0</v>
      </c>
      <c r="G52" s="99">
        <v>3</v>
      </c>
      <c r="H52" s="31"/>
      <c r="I52" s="31"/>
      <c r="J52" s="235"/>
      <c r="K52" s="30">
        <v>2</v>
      </c>
      <c r="L52" s="31">
        <v>0</v>
      </c>
      <c r="M52" s="99">
        <v>3</v>
      </c>
      <c r="N52" s="31"/>
      <c r="O52" s="31"/>
      <c r="P52" s="235"/>
      <c r="Q52" s="30">
        <v>2</v>
      </c>
      <c r="R52" s="31">
        <v>0</v>
      </c>
      <c r="S52" s="99">
        <v>3</v>
      </c>
      <c r="T52" s="31"/>
      <c r="U52" s="31"/>
      <c r="V52" s="225"/>
      <c r="W52" s="241"/>
      <c r="X52" s="138">
        <v>3</v>
      </c>
      <c r="Y52" s="276" t="s">
        <v>11</v>
      </c>
      <c r="Z52" s="277" t="s">
        <v>57</v>
      </c>
    </row>
    <row r="53" spans="1:26" ht="20.25" customHeight="1">
      <c r="A53" s="17" t="s">
        <v>90</v>
      </c>
      <c r="B53" s="555" t="s">
        <v>191</v>
      </c>
      <c r="C53" s="19" t="s">
        <v>62</v>
      </c>
      <c r="D53" s="208" t="s">
        <v>6</v>
      </c>
      <c r="E53" s="19">
        <v>2</v>
      </c>
      <c r="F53" s="18">
        <v>0</v>
      </c>
      <c r="G53" s="66">
        <v>3</v>
      </c>
      <c r="H53" s="18"/>
      <c r="I53" s="18"/>
      <c r="J53" s="233"/>
      <c r="K53" s="19">
        <v>2</v>
      </c>
      <c r="L53" s="18">
        <v>0</v>
      </c>
      <c r="M53" s="66">
        <v>3</v>
      </c>
      <c r="N53" s="18"/>
      <c r="O53" s="18"/>
      <c r="P53" s="233"/>
      <c r="Q53" s="19">
        <v>2</v>
      </c>
      <c r="R53" s="18">
        <v>0</v>
      </c>
      <c r="S53" s="66">
        <v>3</v>
      </c>
      <c r="T53" s="18"/>
      <c r="U53" s="18"/>
      <c r="V53" s="221"/>
      <c r="W53" s="242"/>
      <c r="X53" s="127">
        <v>3</v>
      </c>
      <c r="Y53" s="278" t="s">
        <v>18</v>
      </c>
      <c r="Z53" s="279" t="s">
        <v>34</v>
      </c>
    </row>
    <row r="54" spans="1:26" ht="20.25" customHeight="1">
      <c r="A54" s="17" t="s">
        <v>86</v>
      </c>
      <c r="B54" s="555" t="s">
        <v>184</v>
      </c>
      <c r="C54" s="19" t="s">
        <v>62</v>
      </c>
      <c r="D54" s="208" t="s">
        <v>6</v>
      </c>
      <c r="E54" s="19">
        <v>1</v>
      </c>
      <c r="F54" s="18">
        <v>1</v>
      </c>
      <c r="G54" s="66">
        <v>3</v>
      </c>
      <c r="H54" s="18"/>
      <c r="I54" s="18"/>
      <c r="J54" s="233"/>
      <c r="K54" s="19">
        <v>1</v>
      </c>
      <c r="L54" s="18">
        <v>1</v>
      </c>
      <c r="M54" s="66">
        <v>3</v>
      </c>
      <c r="N54" s="18"/>
      <c r="O54" s="18"/>
      <c r="P54" s="233"/>
      <c r="Q54" s="19">
        <v>1</v>
      </c>
      <c r="R54" s="18">
        <v>1</v>
      </c>
      <c r="S54" s="66">
        <v>3</v>
      </c>
      <c r="T54" s="18"/>
      <c r="U54" s="18"/>
      <c r="V54" s="221"/>
      <c r="W54" s="242"/>
      <c r="X54" s="127">
        <v>3</v>
      </c>
      <c r="Y54" s="278" t="s">
        <v>17</v>
      </c>
      <c r="Z54" s="279" t="s">
        <v>28</v>
      </c>
    </row>
    <row r="55" spans="1:26" ht="20.25" customHeight="1">
      <c r="A55" s="2" t="s">
        <v>88</v>
      </c>
      <c r="B55" s="556" t="s">
        <v>187</v>
      </c>
      <c r="C55" s="3" t="s">
        <v>62</v>
      </c>
      <c r="D55" s="212" t="s">
        <v>6</v>
      </c>
      <c r="E55" s="3">
        <v>2</v>
      </c>
      <c r="F55" s="1">
        <v>0</v>
      </c>
      <c r="G55" s="121">
        <v>3</v>
      </c>
      <c r="H55" s="18"/>
      <c r="I55" s="18"/>
      <c r="J55" s="233"/>
      <c r="K55" s="3">
        <v>2</v>
      </c>
      <c r="L55" s="1">
        <v>0</v>
      </c>
      <c r="M55" s="121">
        <v>3</v>
      </c>
      <c r="N55" s="18"/>
      <c r="O55" s="18"/>
      <c r="P55" s="233"/>
      <c r="Q55" s="3">
        <v>2</v>
      </c>
      <c r="R55" s="1">
        <v>0</v>
      </c>
      <c r="S55" s="121">
        <v>3</v>
      </c>
      <c r="T55" s="18"/>
      <c r="U55" s="18"/>
      <c r="V55" s="221"/>
      <c r="W55" s="242"/>
      <c r="X55" s="127">
        <v>3</v>
      </c>
      <c r="Y55" s="278" t="s">
        <v>15</v>
      </c>
      <c r="Z55" s="279" t="s">
        <v>28</v>
      </c>
    </row>
    <row r="56" spans="1:26" ht="20.25" customHeight="1">
      <c r="A56" s="2" t="s">
        <v>89</v>
      </c>
      <c r="B56" s="556" t="s">
        <v>43</v>
      </c>
      <c r="C56" s="3" t="s">
        <v>62</v>
      </c>
      <c r="D56" s="212" t="s">
        <v>6</v>
      </c>
      <c r="E56" s="3">
        <v>1</v>
      </c>
      <c r="F56" s="1">
        <v>1</v>
      </c>
      <c r="G56" s="121">
        <v>3</v>
      </c>
      <c r="H56" s="18"/>
      <c r="I56" s="18"/>
      <c r="J56" s="233"/>
      <c r="K56" s="3">
        <v>1</v>
      </c>
      <c r="L56" s="1">
        <v>1</v>
      </c>
      <c r="M56" s="121">
        <v>3</v>
      </c>
      <c r="N56" s="18"/>
      <c r="O56" s="18"/>
      <c r="P56" s="233"/>
      <c r="Q56" s="3">
        <v>1</v>
      </c>
      <c r="R56" s="1">
        <v>1</v>
      </c>
      <c r="S56" s="121">
        <v>3</v>
      </c>
      <c r="T56" s="18"/>
      <c r="U56" s="18"/>
      <c r="V56" s="221"/>
      <c r="W56" s="242"/>
      <c r="X56" s="127">
        <v>3</v>
      </c>
      <c r="Y56" s="278" t="s">
        <v>16</v>
      </c>
      <c r="Z56" s="279" t="s">
        <v>34</v>
      </c>
    </row>
    <row r="57" spans="1:26" ht="20.25" customHeight="1">
      <c r="A57" s="2" t="s">
        <v>101</v>
      </c>
      <c r="B57" s="556" t="s">
        <v>32</v>
      </c>
      <c r="C57" s="3" t="s">
        <v>62</v>
      </c>
      <c r="D57" s="212" t="s">
        <v>6</v>
      </c>
      <c r="E57" s="3">
        <v>2</v>
      </c>
      <c r="F57" s="1">
        <v>0</v>
      </c>
      <c r="G57" s="121">
        <v>3</v>
      </c>
      <c r="H57" s="18"/>
      <c r="I57" s="18"/>
      <c r="J57" s="233"/>
      <c r="K57" s="3">
        <v>2</v>
      </c>
      <c r="L57" s="1">
        <v>0</v>
      </c>
      <c r="M57" s="121">
        <v>3</v>
      </c>
      <c r="N57" s="18"/>
      <c r="O57" s="18"/>
      <c r="P57" s="233"/>
      <c r="Q57" s="3">
        <v>2</v>
      </c>
      <c r="R57" s="1">
        <v>0</v>
      </c>
      <c r="S57" s="121">
        <v>3</v>
      </c>
      <c r="T57" s="18"/>
      <c r="U57" s="18"/>
      <c r="V57" s="221"/>
      <c r="W57" s="242"/>
      <c r="X57" s="366">
        <v>3</v>
      </c>
      <c r="Y57" s="367" t="s">
        <v>394</v>
      </c>
      <c r="Z57" s="279" t="s">
        <v>28</v>
      </c>
    </row>
    <row r="58" spans="1:27" s="580" customFormat="1" ht="20.25" customHeight="1" thickBot="1">
      <c r="A58" s="400" t="s">
        <v>378</v>
      </c>
      <c r="B58" s="557" t="s">
        <v>364</v>
      </c>
      <c r="C58" s="401" t="s">
        <v>62</v>
      </c>
      <c r="D58" s="402" t="s">
        <v>6</v>
      </c>
      <c r="E58" s="401">
        <v>2</v>
      </c>
      <c r="F58" s="403">
        <v>0</v>
      </c>
      <c r="G58" s="397">
        <v>3</v>
      </c>
      <c r="H58" s="404"/>
      <c r="I58" s="404"/>
      <c r="J58" s="398"/>
      <c r="K58" s="405">
        <v>2</v>
      </c>
      <c r="L58" s="406">
        <v>0</v>
      </c>
      <c r="M58" s="397">
        <v>3</v>
      </c>
      <c r="N58" s="404"/>
      <c r="O58" s="404"/>
      <c r="P58" s="398"/>
      <c r="Q58" s="405">
        <v>2</v>
      </c>
      <c r="R58" s="406">
        <v>0</v>
      </c>
      <c r="S58" s="397">
        <v>3</v>
      </c>
      <c r="T58" s="407"/>
      <c r="U58" s="407"/>
      <c r="V58" s="398"/>
      <c r="W58" s="408"/>
      <c r="X58" s="399">
        <v>3</v>
      </c>
      <c r="Y58" s="409" t="s">
        <v>365</v>
      </c>
      <c r="Z58" s="410" t="s">
        <v>244</v>
      </c>
      <c r="AA58" s="369"/>
    </row>
    <row r="59" spans="1:27" s="577" customFormat="1" ht="16.5" thickBot="1">
      <c r="A59" s="632" t="s">
        <v>233</v>
      </c>
      <c r="B59" s="633"/>
      <c r="C59" s="486"/>
      <c r="D59" s="487"/>
      <c r="E59" s="488"/>
      <c r="F59" s="489"/>
      <c r="G59" s="489">
        <f>G60</f>
        <v>0</v>
      </c>
      <c r="H59" s="489"/>
      <c r="I59" s="489"/>
      <c r="J59" s="489">
        <v>0</v>
      </c>
      <c r="K59" s="488"/>
      <c r="L59" s="489"/>
      <c r="M59" s="489">
        <f>M60</f>
        <v>0</v>
      </c>
      <c r="N59" s="489"/>
      <c r="O59" s="489"/>
      <c r="P59" s="489">
        <v>9</v>
      </c>
      <c r="Q59" s="488"/>
      <c r="R59" s="489"/>
      <c r="S59" s="489">
        <f>S60</f>
        <v>6</v>
      </c>
      <c r="T59" s="489"/>
      <c r="U59" s="489"/>
      <c r="V59" s="489">
        <f>V60</f>
        <v>4</v>
      </c>
      <c r="W59" s="494"/>
      <c r="X59" s="495">
        <f>SUM(G59:V59)</f>
        <v>19</v>
      </c>
      <c r="Y59" s="370"/>
      <c r="Z59" s="496"/>
      <c r="AA59" s="63"/>
    </row>
    <row r="60" spans="1:27" s="581" customFormat="1" ht="54" customHeight="1" thickBot="1">
      <c r="A60" s="610" t="s">
        <v>398</v>
      </c>
      <c r="B60" s="573"/>
      <c r="C60" s="201"/>
      <c r="D60" s="297"/>
      <c r="E60" s="296"/>
      <c r="F60" s="176"/>
      <c r="G60" s="176">
        <v>0</v>
      </c>
      <c r="H60" s="176"/>
      <c r="I60" s="176"/>
      <c r="J60" s="177">
        <v>0</v>
      </c>
      <c r="K60" s="227"/>
      <c r="L60" s="176"/>
      <c r="M60" s="176">
        <v>0</v>
      </c>
      <c r="N60" s="176"/>
      <c r="O60" s="176"/>
      <c r="P60" s="228">
        <v>9</v>
      </c>
      <c r="Q60" s="296"/>
      <c r="R60" s="176"/>
      <c r="S60" s="176">
        <v>6</v>
      </c>
      <c r="T60" s="176"/>
      <c r="U60" s="176"/>
      <c r="V60" s="228">
        <v>4</v>
      </c>
      <c r="W60" s="243"/>
      <c r="X60" s="474">
        <v>19</v>
      </c>
      <c r="Y60" s="175"/>
      <c r="Z60" s="178"/>
      <c r="AA60" s="134"/>
    </row>
    <row r="61" spans="1:255" s="316" customFormat="1" ht="18" customHeight="1">
      <c r="A61" s="310" t="s">
        <v>287</v>
      </c>
      <c r="B61" s="558" t="s">
        <v>288</v>
      </c>
      <c r="C61" s="311" t="s">
        <v>62</v>
      </c>
      <c r="D61" s="312" t="s">
        <v>8</v>
      </c>
      <c r="E61" s="19"/>
      <c r="F61" s="18"/>
      <c r="G61" s="66"/>
      <c r="H61" s="18"/>
      <c r="I61" s="18"/>
      <c r="J61" s="221"/>
      <c r="K61" s="19"/>
      <c r="L61" s="18"/>
      <c r="M61" s="66"/>
      <c r="N61" s="18">
        <v>1</v>
      </c>
      <c r="O61" s="18">
        <v>1</v>
      </c>
      <c r="P61" s="221">
        <v>3</v>
      </c>
      <c r="Q61" s="311"/>
      <c r="R61" s="313"/>
      <c r="S61" s="346"/>
      <c r="T61" s="313"/>
      <c r="U61" s="313"/>
      <c r="V61" s="350"/>
      <c r="W61" s="335"/>
      <c r="X61" s="352">
        <v>3</v>
      </c>
      <c r="Y61" s="314" t="s">
        <v>289</v>
      </c>
      <c r="Z61" s="315" t="s">
        <v>53</v>
      </c>
      <c r="AA61" s="134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  <c r="AZ61" s="327"/>
      <c r="BA61" s="327"/>
      <c r="BB61" s="327"/>
      <c r="BC61" s="327"/>
      <c r="BD61" s="327"/>
      <c r="BE61" s="327"/>
      <c r="BF61" s="327"/>
      <c r="BG61" s="327"/>
      <c r="BH61" s="327"/>
      <c r="BI61" s="327"/>
      <c r="BJ61" s="327"/>
      <c r="BK61" s="327"/>
      <c r="BL61" s="327"/>
      <c r="BM61" s="327"/>
      <c r="BN61" s="327"/>
      <c r="BO61" s="327"/>
      <c r="BP61" s="327"/>
      <c r="BQ61" s="327"/>
      <c r="BR61" s="327"/>
      <c r="BS61" s="327"/>
      <c r="BT61" s="327"/>
      <c r="BU61" s="327"/>
      <c r="BV61" s="327"/>
      <c r="BW61" s="327"/>
      <c r="BX61" s="327"/>
      <c r="BY61" s="327"/>
      <c r="BZ61" s="327"/>
      <c r="CA61" s="327"/>
      <c r="CB61" s="327"/>
      <c r="CC61" s="327"/>
      <c r="CD61" s="327"/>
      <c r="CE61" s="327"/>
      <c r="CF61" s="327"/>
      <c r="CG61" s="327"/>
      <c r="CH61" s="327"/>
      <c r="CI61" s="327"/>
      <c r="CJ61" s="327"/>
      <c r="CK61" s="327"/>
      <c r="CL61" s="327"/>
      <c r="CM61" s="327"/>
      <c r="CN61" s="327"/>
      <c r="CO61" s="327"/>
      <c r="CP61" s="327"/>
      <c r="CQ61" s="327"/>
      <c r="CR61" s="327"/>
      <c r="CS61" s="327"/>
      <c r="CT61" s="327"/>
      <c r="CU61" s="327"/>
      <c r="CV61" s="327"/>
      <c r="CW61" s="327"/>
      <c r="CX61" s="327"/>
      <c r="CY61" s="327"/>
      <c r="CZ61" s="327"/>
      <c r="DA61" s="327"/>
      <c r="DB61" s="327"/>
      <c r="DC61" s="327"/>
      <c r="DD61" s="327"/>
      <c r="DE61" s="327"/>
      <c r="DF61" s="327"/>
      <c r="DG61" s="327"/>
      <c r="DH61" s="327"/>
      <c r="DI61" s="327"/>
      <c r="DJ61" s="327"/>
      <c r="DK61" s="327"/>
      <c r="DL61" s="327"/>
      <c r="DM61" s="327"/>
      <c r="DN61" s="327"/>
      <c r="DO61" s="327"/>
      <c r="DP61" s="327"/>
      <c r="DQ61" s="327"/>
      <c r="DR61" s="327"/>
      <c r="DS61" s="327"/>
      <c r="DT61" s="327"/>
      <c r="DU61" s="327"/>
      <c r="DV61" s="327"/>
      <c r="DW61" s="327"/>
      <c r="DX61" s="327"/>
      <c r="DY61" s="327"/>
      <c r="DZ61" s="327"/>
      <c r="EA61" s="327"/>
      <c r="EB61" s="327"/>
      <c r="EC61" s="327"/>
      <c r="ED61" s="327"/>
      <c r="EE61" s="327"/>
      <c r="EF61" s="327"/>
      <c r="EG61" s="327"/>
      <c r="EH61" s="327"/>
      <c r="EI61" s="327"/>
      <c r="EJ61" s="327"/>
      <c r="EK61" s="327"/>
      <c r="EL61" s="327"/>
      <c r="EM61" s="327"/>
      <c r="EN61" s="327"/>
      <c r="EO61" s="327"/>
      <c r="EP61" s="327"/>
      <c r="EQ61" s="327"/>
      <c r="ER61" s="327"/>
      <c r="ES61" s="327"/>
      <c r="ET61" s="327"/>
      <c r="EU61" s="327"/>
      <c r="EV61" s="327"/>
      <c r="EW61" s="327"/>
      <c r="EX61" s="327"/>
      <c r="EY61" s="327"/>
      <c r="EZ61" s="327"/>
      <c r="FA61" s="327"/>
      <c r="FB61" s="327"/>
      <c r="FC61" s="327"/>
      <c r="FD61" s="327"/>
      <c r="FE61" s="327"/>
      <c r="FF61" s="327"/>
      <c r="FG61" s="327"/>
      <c r="FH61" s="327"/>
      <c r="FI61" s="327"/>
      <c r="FJ61" s="327"/>
      <c r="FK61" s="327"/>
      <c r="FL61" s="327"/>
      <c r="FM61" s="327"/>
      <c r="FN61" s="327"/>
      <c r="FO61" s="327"/>
      <c r="FP61" s="327"/>
      <c r="FQ61" s="327"/>
      <c r="FR61" s="327"/>
      <c r="FS61" s="327"/>
      <c r="FT61" s="327"/>
      <c r="FU61" s="327"/>
      <c r="FV61" s="327"/>
      <c r="FW61" s="327"/>
      <c r="FX61" s="327"/>
      <c r="FY61" s="327"/>
      <c r="FZ61" s="327"/>
      <c r="GA61" s="327"/>
      <c r="GB61" s="327"/>
      <c r="GC61" s="327"/>
      <c r="GD61" s="327"/>
      <c r="GE61" s="327"/>
      <c r="GF61" s="327"/>
      <c r="GG61" s="327"/>
      <c r="GH61" s="327"/>
      <c r="GI61" s="327"/>
      <c r="GJ61" s="327"/>
      <c r="GK61" s="327"/>
      <c r="GL61" s="327"/>
      <c r="GM61" s="327"/>
      <c r="GN61" s="327"/>
      <c r="GO61" s="327"/>
      <c r="GP61" s="327"/>
      <c r="GQ61" s="327"/>
      <c r="GR61" s="327"/>
      <c r="GS61" s="327"/>
      <c r="GT61" s="327"/>
      <c r="GU61" s="327"/>
      <c r="GV61" s="327"/>
      <c r="GW61" s="327"/>
      <c r="GX61" s="327"/>
      <c r="GY61" s="327"/>
      <c r="GZ61" s="327"/>
      <c r="HA61" s="327"/>
      <c r="HB61" s="327"/>
      <c r="HC61" s="327"/>
      <c r="HD61" s="327"/>
      <c r="HE61" s="327"/>
      <c r="HF61" s="327"/>
      <c r="HG61" s="327"/>
      <c r="HH61" s="327"/>
      <c r="HI61" s="327"/>
      <c r="HJ61" s="327"/>
      <c r="HK61" s="327"/>
      <c r="HL61" s="327"/>
      <c r="HM61" s="327"/>
      <c r="HN61" s="327"/>
      <c r="HO61" s="327"/>
      <c r="HP61" s="327"/>
      <c r="HQ61" s="327"/>
      <c r="HR61" s="327"/>
      <c r="HS61" s="327"/>
      <c r="HT61" s="327"/>
      <c r="HU61" s="327"/>
      <c r="HV61" s="327"/>
      <c r="HW61" s="327"/>
      <c r="HX61" s="327"/>
      <c r="HY61" s="327"/>
      <c r="HZ61" s="327"/>
      <c r="IA61" s="327"/>
      <c r="IB61" s="327"/>
      <c r="IC61" s="327"/>
      <c r="ID61" s="327"/>
      <c r="IE61" s="327"/>
      <c r="IF61" s="327"/>
      <c r="IG61" s="327"/>
      <c r="IH61" s="327"/>
      <c r="II61" s="327"/>
      <c r="IJ61" s="327"/>
      <c r="IK61" s="327"/>
      <c r="IL61" s="327"/>
      <c r="IM61" s="327"/>
      <c r="IN61" s="327"/>
      <c r="IO61" s="327"/>
      <c r="IP61" s="327"/>
      <c r="IQ61" s="327"/>
      <c r="IR61" s="327"/>
      <c r="IS61" s="327"/>
      <c r="IT61" s="327"/>
      <c r="IU61" s="327"/>
    </row>
    <row r="62" spans="1:255" s="316" customFormat="1" ht="18" customHeight="1">
      <c r="A62" s="317" t="s">
        <v>290</v>
      </c>
      <c r="B62" s="559" t="s">
        <v>291</v>
      </c>
      <c r="C62" s="318" t="s">
        <v>62</v>
      </c>
      <c r="D62" s="319" t="s">
        <v>6</v>
      </c>
      <c r="E62" s="320"/>
      <c r="F62" s="321"/>
      <c r="G62" s="347"/>
      <c r="H62" s="321"/>
      <c r="I62" s="321"/>
      <c r="J62" s="349"/>
      <c r="K62" s="318"/>
      <c r="L62" s="321"/>
      <c r="M62" s="347"/>
      <c r="N62" s="321"/>
      <c r="O62" s="321"/>
      <c r="P62" s="351"/>
      <c r="Q62" s="318">
        <v>1</v>
      </c>
      <c r="R62" s="321">
        <v>1</v>
      </c>
      <c r="S62" s="347">
        <v>3</v>
      </c>
      <c r="T62" s="321"/>
      <c r="U62" s="321"/>
      <c r="V62" s="351"/>
      <c r="W62" s="336"/>
      <c r="X62" s="353">
        <v>3</v>
      </c>
      <c r="Y62" s="322" t="s">
        <v>292</v>
      </c>
      <c r="Z62" s="323" t="s">
        <v>259</v>
      </c>
      <c r="AA62" s="134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327"/>
      <c r="AO62" s="327"/>
      <c r="AP62" s="327"/>
      <c r="AQ62" s="327"/>
      <c r="AR62" s="327"/>
      <c r="AS62" s="327"/>
      <c r="AT62" s="327"/>
      <c r="AU62" s="327"/>
      <c r="AV62" s="327"/>
      <c r="AW62" s="327"/>
      <c r="AX62" s="327"/>
      <c r="AY62" s="327"/>
      <c r="AZ62" s="327"/>
      <c r="BA62" s="327"/>
      <c r="BB62" s="327"/>
      <c r="BC62" s="327"/>
      <c r="BD62" s="327"/>
      <c r="BE62" s="327"/>
      <c r="BF62" s="327"/>
      <c r="BG62" s="327"/>
      <c r="BH62" s="327"/>
      <c r="BI62" s="327"/>
      <c r="BJ62" s="327"/>
      <c r="BK62" s="327"/>
      <c r="BL62" s="327"/>
      <c r="BM62" s="327"/>
      <c r="BN62" s="327"/>
      <c r="BO62" s="327"/>
      <c r="BP62" s="327"/>
      <c r="BQ62" s="327"/>
      <c r="BR62" s="327"/>
      <c r="BS62" s="327"/>
      <c r="BT62" s="327"/>
      <c r="BU62" s="327"/>
      <c r="BV62" s="327"/>
      <c r="BW62" s="327"/>
      <c r="BX62" s="327"/>
      <c r="BY62" s="327"/>
      <c r="BZ62" s="327"/>
      <c r="CA62" s="327"/>
      <c r="CB62" s="327"/>
      <c r="CC62" s="327"/>
      <c r="CD62" s="327"/>
      <c r="CE62" s="327"/>
      <c r="CF62" s="327"/>
      <c r="CG62" s="327"/>
      <c r="CH62" s="327"/>
      <c r="CI62" s="327"/>
      <c r="CJ62" s="327"/>
      <c r="CK62" s="327"/>
      <c r="CL62" s="327"/>
      <c r="CM62" s="327"/>
      <c r="CN62" s="327"/>
      <c r="CO62" s="327"/>
      <c r="CP62" s="327"/>
      <c r="CQ62" s="327"/>
      <c r="CR62" s="327"/>
      <c r="CS62" s="327"/>
      <c r="CT62" s="327"/>
      <c r="CU62" s="327"/>
      <c r="CV62" s="327"/>
      <c r="CW62" s="327"/>
      <c r="CX62" s="327"/>
      <c r="CY62" s="327"/>
      <c r="CZ62" s="327"/>
      <c r="DA62" s="327"/>
      <c r="DB62" s="327"/>
      <c r="DC62" s="327"/>
      <c r="DD62" s="327"/>
      <c r="DE62" s="327"/>
      <c r="DF62" s="327"/>
      <c r="DG62" s="327"/>
      <c r="DH62" s="327"/>
      <c r="DI62" s="327"/>
      <c r="DJ62" s="327"/>
      <c r="DK62" s="327"/>
      <c r="DL62" s="327"/>
      <c r="DM62" s="327"/>
      <c r="DN62" s="327"/>
      <c r="DO62" s="327"/>
      <c r="DP62" s="327"/>
      <c r="DQ62" s="327"/>
      <c r="DR62" s="327"/>
      <c r="DS62" s="327"/>
      <c r="DT62" s="327"/>
      <c r="DU62" s="327"/>
      <c r="DV62" s="327"/>
      <c r="DW62" s="327"/>
      <c r="DX62" s="327"/>
      <c r="DY62" s="327"/>
      <c r="DZ62" s="327"/>
      <c r="EA62" s="327"/>
      <c r="EB62" s="327"/>
      <c r="EC62" s="327"/>
      <c r="ED62" s="327"/>
      <c r="EE62" s="327"/>
      <c r="EF62" s="327"/>
      <c r="EG62" s="327"/>
      <c r="EH62" s="327"/>
      <c r="EI62" s="327"/>
      <c r="EJ62" s="327"/>
      <c r="EK62" s="327"/>
      <c r="EL62" s="327"/>
      <c r="EM62" s="327"/>
      <c r="EN62" s="327"/>
      <c r="EO62" s="327"/>
      <c r="EP62" s="327"/>
      <c r="EQ62" s="327"/>
      <c r="ER62" s="327"/>
      <c r="ES62" s="327"/>
      <c r="ET62" s="327"/>
      <c r="EU62" s="327"/>
      <c r="EV62" s="327"/>
      <c r="EW62" s="327"/>
      <c r="EX62" s="327"/>
      <c r="EY62" s="327"/>
      <c r="EZ62" s="327"/>
      <c r="FA62" s="327"/>
      <c r="FB62" s="327"/>
      <c r="FC62" s="327"/>
      <c r="FD62" s="327"/>
      <c r="FE62" s="327"/>
      <c r="FF62" s="327"/>
      <c r="FG62" s="327"/>
      <c r="FH62" s="327"/>
      <c r="FI62" s="327"/>
      <c r="FJ62" s="327"/>
      <c r="FK62" s="327"/>
      <c r="FL62" s="327"/>
      <c r="FM62" s="327"/>
      <c r="FN62" s="327"/>
      <c r="FO62" s="327"/>
      <c r="FP62" s="327"/>
      <c r="FQ62" s="327"/>
      <c r="FR62" s="327"/>
      <c r="FS62" s="327"/>
      <c r="FT62" s="327"/>
      <c r="FU62" s="327"/>
      <c r="FV62" s="327"/>
      <c r="FW62" s="327"/>
      <c r="FX62" s="327"/>
      <c r="FY62" s="327"/>
      <c r="FZ62" s="327"/>
      <c r="GA62" s="327"/>
      <c r="GB62" s="327"/>
      <c r="GC62" s="327"/>
      <c r="GD62" s="327"/>
      <c r="GE62" s="327"/>
      <c r="GF62" s="327"/>
      <c r="GG62" s="327"/>
      <c r="GH62" s="327"/>
      <c r="GI62" s="327"/>
      <c r="GJ62" s="327"/>
      <c r="GK62" s="327"/>
      <c r="GL62" s="327"/>
      <c r="GM62" s="327"/>
      <c r="GN62" s="327"/>
      <c r="GO62" s="327"/>
      <c r="GP62" s="327"/>
      <c r="GQ62" s="327"/>
      <c r="GR62" s="327"/>
      <c r="GS62" s="327"/>
      <c r="GT62" s="327"/>
      <c r="GU62" s="327"/>
      <c r="GV62" s="327"/>
      <c r="GW62" s="327"/>
      <c r="GX62" s="327"/>
      <c r="GY62" s="327"/>
      <c r="GZ62" s="327"/>
      <c r="HA62" s="327"/>
      <c r="HB62" s="327"/>
      <c r="HC62" s="327"/>
      <c r="HD62" s="327"/>
      <c r="HE62" s="327"/>
      <c r="HF62" s="327"/>
      <c r="HG62" s="327"/>
      <c r="HH62" s="327"/>
      <c r="HI62" s="327"/>
      <c r="HJ62" s="327"/>
      <c r="HK62" s="327"/>
      <c r="HL62" s="327"/>
      <c r="HM62" s="327"/>
      <c r="HN62" s="327"/>
      <c r="HO62" s="327"/>
      <c r="HP62" s="327"/>
      <c r="HQ62" s="327"/>
      <c r="HR62" s="327"/>
      <c r="HS62" s="327"/>
      <c r="HT62" s="327"/>
      <c r="HU62" s="327"/>
      <c r="HV62" s="327"/>
      <c r="HW62" s="327"/>
      <c r="HX62" s="327"/>
      <c r="HY62" s="327"/>
      <c r="HZ62" s="327"/>
      <c r="IA62" s="327"/>
      <c r="IB62" s="327"/>
      <c r="IC62" s="327"/>
      <c r="ID62" s="327"/>
      <c r="IE62" s="327"/>
      <c r="IF62" s="327"/>
      <c r="IG62" s="327"/>
      <c r="IH62" s="327"/>
      <c r="II62" s="327"/>
      <c r="IJ62" s="327"/>
      <c r="IK62" s="327"/>
      <c r="IL62" s="327"/>
      <c r="IM62" s="327"/>
      <c r="IN62" s="327"/>
      <c r="IO62" s="327"/>
      <c r="IP62" s="327"/>
      <c r="IQ62" s="327"/>
      <c r="IR62" s="327"/>
      <c r="IS62" s="327"/>
      <c r="IT62" s="327"/>
      <c r="IU62" s="327"/>
    </row>
    <row r="63" spans="1:255" s="316" customFormat="1" ht="18" customHeight="1">
      <c r="A63" s="317" t="s">
        <v>293</v>
      </c>
      <c r="B63" s="561" t="s">
        <v>423</v>
      </c>
      <c r="C63" s="318" t="s">
        <v>62</v>
      </c>
      <c r="D63" s="319" t="s">
        <v>6</v>
      </c>
      <c r="E63" s="320"/>
      <c r="F63" s="321"/>
      <c r="G63" s="347"/>
      <c r="H63" s="321"/>
      <c r="I63" s="321"/>
      <c r="J63" s="349"/>
      <c r="K63" s="318"/>
      <c r="L63" s="321"/>
      <c r="M63" s="347"/>
      <c r="N63" s="321">
        <v>2</v>
      </c>
      <c r="O63" s="321">
        <v>1</v>
      </c>
      <c r="P63" s="351">
        <v>3</v>
      </c>
      <c r="Q63" s="318">
        <v>2</v>
      </c>
      <c r="R63" s="321">
        <v>1</v>
      </c>
      <c r="S63" s="347">
        <v>3</v>
      </c>
      <c r="T63" s="321"/>
      <c r="U63" s="321"/>
      <c r="V63" s="351"/>
      <c r="W63" s="336"/>
      <c r="X63" s="353">
        <v>3</v>
      </c>
      <c r="Y63" s="322" t="s">
        <v>294</v>
      </c>
      <c r="Z63" s="323" t="s">
        <v>295</v>
      </c>
      <c r="AA63" s="134"/>
      <c r="AB63" s="327"/>
      <c r="AC63" s="327"/>
      <c r="AD63" s="327"/>
      <c r="AE63" s="327"/>
      <c r="AF63" s="327"/>
      <c r="AG63" s="327"/>
      <c r="AH63" s="327"/>
      <c r="AI63" s="327"/>
      <c r="AJ63" s="327"/>
      <c r="AK63" s="327"/>
      <c r="AL63" s="327"/>
      <c r="AM63" s="327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  <c r="BG63" s="327"/>
      <c r="BH63" s="327"/>
      <c r="BI63" s="327"/>
      <c r="BJ63" s="327"/>
      <c r="BK63" s="327"/>
      <c r="BL63" s="327"/>
      <c r="BM63" s="327"/>
      <c r="BN63" s="327"/>
      <c r="BO63" s="327"/>
      <c r="BP63" s="327"/>
      <c r="BQ63" s="327"/>
      <c r="BR63" s="327"/>
      <c r="BS63" s="327"/>
      <c r="BT63" s="327"/>
      <c r="BU63" s="327"/>
      <c r="BV63" s="327"/>
      <c r="BW63" s="327"/>
      <c r="BX63" s="327"/>
      <c r="BY63" s="327"/>
      <c r="BZ63" s="327"/>
      <c r="CA63" s="327"/>
      <c r="CB63" s="327"/>
      <c r="CC63" s="327"/>
      <c r="CD63" s="327"/>
      <c r="CE63" s="327"/>
      <c r="CF63" s="327"/>
      <c r="CG63" s="327"/>
      <c r="CH63" s="327"/>
      <c r="CI63" s="327"/>
      <c r="CJ63" s="327"/>
      <c r="CK63" s="327"/>
      <c r="CL63" s="327"/>
      <c r="CM63" s="327"/>
      <c r="CN63" s="327"/>
      <c r="CO63" s="327"/>
      <c r="CP63" s="327"/>
      <c r="CQ63" s="327"/>
      <c r="CR63" s="327"/>
      <c r="CS63" s="327"/>
      <c r="CT63" s="327"/>
      <c r="CU63" s="327"/>
      <c r="CV63" s="327"/>
      <c r="CW63" s="327"/>
      <c r="CX63" s="327"/>
      <c r="CY63" s="327"/>
      <c r="CZ63" s="327"/>
      <c r="DA63" s="327"/>
      <c r="DB63" s="327"/>
      <c r="DC63" s="327"/>
      <c r="DD63" s="327"/>
      <c r="DE63" s="327"/>
      <c r="DF63" s="327"/>
      <c r="DG63" s="327"/>
      <c r="DH63" s="327"/>
      <c r="DI63" s="327"/>
      <c r="DJ63" s="327"/>
      <c r="DK63" s="327"/>
      <c r="DL63" s="327"/>
      <c r="DM63" s="327"/>
      <c r="DN63" s="327"/>
      <c r="DO63" s="327"/>
      <c r="DP63" s="327"/>
      <c r="DQ63" s="327"/>
      <c r="DR63" s="327"/>
      <c r="DS63" s="327"/>
      <c r="DT63" s="327"/>
      <c r="DU63" s="327"/>
      <c r="DV63" s="327"/>
      <c r="DW63" s="327"/>
      <c r="DX63" s="327"/>
      <c r="DY63" s="327"/>
      <c r="DZ63" s="327"/>
      <c r="EA63" s="327"/>
      <c r="EB63" s="327"/>
      <c r="EC63" s="327"/>
      <c r="ED63" s="327"/>
      <c r="EE63" s="327"/>
      <c r="EF63" s="327"/>
      <c r="EG63" s="327"/>
      <c r="EH63" s="327"/>
      <c r="EI63" s="327"/>
      <c r="EJ63" s="327"/>
      <c r="EK63" s="327"/>
      <c r="EL63" s="327"/>
      <c r="EM63" s="327"/>
      <c r="EN63" s="327"/>
      <c r="EO63" s="327"/>
      <c r="EP63" s="327"/>
      <c r="EQ63" s="327"/>
      <c r="ER63" s="327"/>
      <c r="ES63" s="327"/>
      <c r="ET63" s="327"/>
      <c r="EU63" s="327"/>
      <c r="EV63" s="327"/>
      <c r="EW63" s="327"/>
      <c r="EX63" s="327"/>
      <c r="EY63" s="327"/>
      <c r="EZ63" s="327"/>
      <c r="FA63" s="327"/>
      <c r="FB63" s="327"/>
      <c r="FC63" s="327"/>
      <c r="FD63" s="327"/>
      <c r="FE63" s="327"/>
      <c r="FF63" s="327"/>
      <c r="FG63" s="327"/>
      <c r="FH63" s="327"/>
      <c r="FI63" s="327"/>
      <c r="FJ63" s="327"/>
      <c r="FK63" s="327"/>
      <c r="FL63" s="327"/>
      <c r="FM63" s="327"/>
      <c r="FN63" s="327"/>
      <c r="FO63" s="327"/>
      <c r="FP63" s="327"/>
      <c r="FQ63" s="327"/>
      <c r="FR63" s="327"/>
      <c r="FS63" s="327"/>
      <c r="FT63" s="327"/>
      <c r="FU63" s="327"/>
      <c r="FV63" s="327"/>
      <c r="FW63" s="327"/>
      <c r="FX63" s="327"/>
      <c r="FY63" s="327"/>
      <c r="FZ63" s="327"/>
      <c r="GA63" s="327"/>
      <c r="GB63" s="327"/>
      <c r="GC63" s="327"/>
      <c r="GD63" s="327"/>
      <c r="GE63" s="327"/>
      <c r="GF63" s="327"/>
      <c r="GG63" s="327"/>
      <c r="GH63" s="327"/>
      <c r="GI63" s="327"/>
      <c r="GJ63" s="327"/>
      <c r="GK63" s="327"/>
      <c r="GL63" s="327"/>
      <c r="GM63" s="327"/>
      <c r="GN63" s="327"/>
      <c r="GO63" s="327"/>
      <c r="GP63" s="327"/>
      <c r="GQ63" s="327"/>
      <c r="GR63" s="327"/>
      <c r="GS63" s="327"/>
      <c r="GT63" s="327"/>
      <c r="GU63" s="327"/>
      <c r="GV63" s="327"/>
      <c r="GW63" s="327"/>
      <c r="GX63" s="327"/>
      <c r="GY63" s="327"/>
      <c r="GZ63" s="327"/>
      <c r="HA63" s="327"/>
      <c r="HB63" s="327"/>
      <c r="HC63" s="327"/>
      <c r="HD63" s="327"/>
      <c r="HE63" s="327"/>
      <c r="HF63" s="327"/>
      <c r="HG63" s="327"/>
      <c r="HH63" s="327"/>
      <c r="HI63" s="327"/>
      <c r="HJ63" s="327"/>
      <c r="HK63" s="327"/>
      <c r="HL63" s="327"/>
      <c r="HM63" s="327"/>
      <c r="HN63" s="327"/>
      <c r="HO63" s="327"/>
      <c r="HP63" s="327"/>
      <c r="HQ63" s="327"/>
      <c r="HR63" s="327"/>
      <c r="HS63" s="327"/>
      <c r="HT63" s="327"/>
      <c r="HU63" s="327"/>
      <c r="HV63" s="327"/>
      <c r="HW63" s="327"/>
      <c r="HX63" s="327"/>
      <c r="HY63" s="327"/>
      <c r="HZ63" s="327"/>
      <c r="IA63" s="327"/>
      <c r="IB63" s="327"/>
      <c r="IC63" s="327"/>
      <c r="ID63" s="327"/>
      <c r="IE63" s="327"/>
      <c r="IF63" s="327"/>
      <c r="IG63" s="327"/>
      <c r="IH63" s="327"/>
      <c r="II63" s="327"/>
      <c r="IJ63" s="327"/>
      <c r="IK63" s="327"/>
      <c r="IL63" s="327"/>
      <c r="IM63" s="327"/>
      <c r="IN63" s="327"/>
      <c r="IO63" s="327"/>
      <c r="IP63" s="327"/>
      <c r="IQ63" s="327"/>
      <c r="IR63" s="327"/>
      <c r="IS63" s="327"/>
      <c r="IT63" s="327"/>
      <c r="IU63" s="327"/>
    </row>
    <row r="64" spans="1:255" s="316" customFormat="1" ht="25.5">
      <c r="A64" s="317" t="s">
        <v>296</v>
      </c>
      <c r="B64" s="561" t="s">
        <v>424</v>
      </c>
      <c r="C64" s="318" t="s">
        <v>62</v>
      </c>
      <c r="D64" s="319" t="s">
        <v>8</v>
      </c>
      <c r="E64" s="320"/>
      <c r="F64" s="321"/>
      <c r="G64" s="347"/>
      <c r="H64" s="321"/>
      <c r="I64" s="321"/>
      <c r="J64" s="349"/>
      <c r="K64" s="318"/>
      <c r="L64" s="321"/>
      <c r="M64" s="347"/>
      <c r="N64" s="321"/>
      <c r="O64" s="321"/>
      <c r="P64" s="351"/>
      <c r="Q64" s="318">
        <v>2</v>
      </c>
      <c r="R64" s="321">
        <v>1</v>
      </c>
      <c r="S64" s="347">
        <v>4</v>
      </c>
      <c r="T64" s="321">
        <v>2</v>
      </c>
      <c r="U64" s="321">
        <v>1</v>
      </c>
      <c r="V64" s="351">
        <v>4</v>
      </c>
      <c r="W64" s="336"/>
      <c r="X64" s="353">
        <v>4</v>
      </c>
      <c r="Y64" s="322" t="s">
        <v>297</v>
      </c>
      <c r="Z64" s="323" t="s">
        <v>295</v>
      </c>
      <c r="AA64" s="134"/>
      <c r="AB64" s="327"/>
      <c r="AC64" s="327"/>
      <c r="AD64" s="327"/>
      <c r="AE64" s="327"/>
      <c r="AF64" s="327"/>
      <c r="AG64" s="327"/>
      <c r="AH64" s="327"/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7"/>
      <c r="BE64" s="327"/>
      <c r="BF64" s="327"/>
      <c r="BG64" s="327"/>
      <c r="BH64" s="327"/>
      <c r="BI64" s="327"/>
      <c r="BJ64" s="327"/>
      <c r="BK64" s="327"/>
      <c r="BL64" s="327"/>
      <c r="BM64" s="327"/>
      <c r="BN64" s="327"/>
      <c r="BO64" s="327"/>
      <c r="BP64" s="327"/>
      <c r="BQ64" s="327"/>
      <c r="BR64" s="327"/>
      <c r="BS64" s="327"/>
      <c r="BT64" s="327"/>
      <c r="BU64" s="327"/>
      <c r="BV64" s="327"/>
      <c r="BW64" s="327"/>
      <c r="BX64" s="327"/>
      <c r="BY64" s="327"/>
      <c r="BZ64" s="327"/>
      <c r="CA64" s="327"/>
      <c r="CB64" s="327"/>
      <c r="CC64" s="327"/>
      <c r="CD64" s="327"/>
      <c r="CE64" s="327"/>
      <c r="CF64" s="327"/>
      <c r="CG64" s="327"/>
      <c r="CH64" s="327"/>
      <c r="CI64" s="327"/>
      <c r="CJ64" s="327"/>
      <c r="CK64" s="327"/>
      <c r="CL64" s="327"/>
      <c r="CM64" s="327"/>
      <c r="CN64" s="327"/>
      <c r="CO64" s="327"/>
      <c r="CP64" s="327"/>
      <c r="CQ64" s="327"/>
      <c r="CR64" s="327"/>
      <c r="CS64" s="327"/>
      <c r="CT64" s="327"/>
      <c r="CU64" s="327"/>
      <c r="CV64" s="327"/>
      <c r="CW64" s="327"/>
      <c r="CX64" s="327"/>
      <c r="CY64" s="327"/>
      <c r="CZ64" s="327"/>
      <c r="DA64" s="327"/>
      <c r="DB64" s="327"/>
      <c r="DC64" s="327"/>
      <c r="DD64" s="327"/>
      <c r="DE64" s="327"/>
      <c r="DF64" s="327"/>
      <c r="DG64" s="327"/>
      <c r="DH64" s="327"/>
      <c r="DI64" s="327"/>
      <c r="DJ64" s="327"/>
      <c r="DK64" s="327"/>
      <c r="DL64" s="327"/>
      <c r="DM64" s="327"/>
      <c r="DN64" s="327"/>
      <c r="DO64" s="327"/>
      <c r="DP64" s="327"/>
      <c r="DQ64" s="327"/>
      <c r="DR64" s="327"/>
      <c r="DS64" s="327"/>
      <c r="DT64" s="327"/>
      <c r="DU64" s="327"/>
      <c r="DV64" s="327"/>
      <c r="DW64" s="327"/>
      <c r="DX64" s="327"/>
      <c r="DY64" s="327"/>
      <c r="DZ64" s="327"/>
      <c r="EA64" s="327"/>
      <c r="EB64" s="327"/>
      <c r="EC64" s="327"/>
      <c r="ED64" s="327"/>
      <c r="EE64" s="327"/>
      <c r="EF64" s="327"/>
      <c r="EG64" s="327"/>
      <c r="EH64" s="327"/>
      <c r="EI64" s="327"/>
      <c r="EJ64" s="327"/>
      <c r="EK64" s="327"/>
      <c r="EL64" s="327"/>
      <c r="EM64" s="327"/>
      <c r="EN64" s="327"/>
      <c r="EO64" s="327"/>
      <c r="EP64" s="327"/>
      <c r="EQ64" s="327"/>
      <c r="ER64" s="327"/>
      <c r="ES64" s="327"/>
      <c r="ET64" s="327"/>
      <c r="EU64" s="327"/>
      <c r="EV64" s="327"/>
      <c r="EW64" s="327"/>
      <c r="EX64" s="327"/>
      <c r="EY64" s="327"/>
      <c r="EZ64" s="327"/>
      <c r="FA64" s="327"/>
      <c r="FB64" s="327"/>
      <c r="FC64" s="327"/>
      <c r="FD64" s="327"/>
      <c r="FE64" s="327"/>
      <c r="FF64" s="327"/>
      <c r="FG64" s="327"/>
      <c r="FH64" s="327"/>
      <c r="FI64" s="327"/>
      <c r="FJ64" s="327"/>
      <c r="FK64" s="327"/>
      <c r="FL64" s="327"/>
      <c r="FM64" s="327"/>
      <c r="FN64" s="327"/>
      <c r="FO64" s="327"/>
      <c r="FP64" s="327"/>
      <c r="FQ64" s="327"/>
      <c r="FR64" s="327"/>
      <c r="FS64" s="327"/>
      <c r="FT64" s="327"/>
      <c r="FU64" s="327"/>
      <c r="FV64" s="327"/>
      <c r="FW64" s="327"/>
      <c r="FX64" s="327"/>
      <c r="FY64" s="327"/>
      <c r="FZ64" s="327"/>
      <c r="GA64" s="327"/>
      <c r="GB64" s="327"/>
      <c r="GC64" s="327"/>
      <c r="GD64" s="327"/>
      <c r="GE64" s="327"/>
      <c r="GF64" s="327"/>
      <c r="GG64" s="327"/>
      <c r="GH64" s="327"/>
      <c r="GI64" s="327"/>
      <c r="GJ64" s="327"/>
      <c r="GK64" s="327"/>
      <c r="GL64" s="327"/>
      <c r="GM64" s="327"/>
      <c r="GN64" s="327"/>
      <c r="GO64" s="327"/>
      <c r="GP64" s="327"/>
      <c r="GQ64" s="327"/>
      <c r="GR64" s="327"/>
      <c r="GS64" s="327"/>
      <c r="GT64" s="327"/>
      <c r="GU64" s="327"/>
      <c r="GV64" s="327"/>
      <c r="GW64" s="327"/>
      <c r="GX64" s="327"/>
      <c r="GY64" s="327"/>
      <c r="GZ64" s="327"/>
      <c r="HA64" s="327"/>
      <c r="HB64" s="327"/>
      <c r="HC64" s="327"/>
      <c r="HD64" s="327"/>
      <c r="HE64" s="327"/>
      <c r="HF64" s="327"/>
      <c r="HG64" s="327"/>
      <c r="HH64" s="327"/>
      <c r="HI64" s="327"/>
      <c r="HJ64" s="327"/>
      <c r="HK64" s="327"/>
      <c r="HL64" s="327"/>
      <c r="HM64" s="327"/>
      <c r="HN64" s="327"/>
      <c r="HO64" s="327"/>
      <c r="HP64" s="327"/>
      <c r="HQ64" s="327"/>
      <c r="HR64" s="327"/>
      <c r="HS64" s="327"/>
      <c r="HT64" s="327"/>
      <c r="HU64" s="327"/>
      <c r="HV64" s="327"/>
      <c r="HW64" s="327"/>
      <c r="HX64" s="327"/>
      <c r="HY64" s="327"/>
      <c r="HZ64" s="327"/>
      <c r="IA64" s="327"/>
      <c r="IB64" s="327"/>
      <c r="IC64" s="327"/>
      <c r="ID64" s="327"/>
      <c r="IE64" s="327"/>
      <c r="IF64" s="327"/>
      <c r="IG64" s="327"/>
      <c r="IH64" s="327"/>
      <c r="II64" s="327"/>
      <c r="IJ64" s="327"/>
      <c r="IK64" s="327"/>
      <c r="IL64" s="327"/>
      <c r="IM64" s="327"/>
      <c r="IN64" s="327"/>
      <c r="IO64" s="327"/>
      <c r="IP64" s="327"/>
      <c r="IQ64" s="327"/>
      <c r="IR64" s="327"/>
      <c r="IS64" s="327"/>
      <c r="IT64" s="327"/>
      <c r="IU64" s="327"/>
    </row>
    <row r="65" spans="1:255" s="316" customFormat="1" ht="18" customHeight="1">
      <c r="A65" s="317" t="s">
        <v>298</v>
      </c>
      <c r="B65" s="561" t="s">
        <v>422</v>
      </c>
      <c r="C65" s="318" t="s">
        <v>62</v>
      </c>
      <c r="D65" s="319" t="s">
        <v>6</v>
      </c>
      <c r="E65" s="320"/>
      <c r="F65" s="321"/>
      <c r="G65" s="347"/>
      <c r="H65" s="321"/>
      <c r="I65" s="321"/>
      <c r="J65" s="349"/>
      <c r="K65" s="318"/>
      <c r="L65" s="321"/>
      <c r="M65" s="347"/>
      <c r="N65" s="321">
        <v>1</v>
      </c>
      <c r="O65" s="321">
        <v>2</v>
      </c>
      <c r="P65" s="351">
        <v>3</v>
      </c>
      <c r="Q65" s="318">
        <v>1</v>
      </c>
      <c r="R65" s="321">
        <v>2</v>
      </c>
      <c r="S65" s="347">
        <v>3</v>
      </c>
      <c r="T65" s="321"/>
      <c r="U65" s="321"/>
      <c r="V65" s="351"/>
      <c r="W65" s="336"/>
      <c r="X65" s="353">
        <v>3</v>
      </c>
      <c r="Y65" s="324" t="s">
        <v>299</v>
      </c>
      <c r="Z65" s="325" t="s">
        <v>300</v>
      </c>
      <c r="AA65" s="134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7"/>
      <c r="AY65" s="327"/>
      <c r="AZ65" s="327"/>
      <c r="BA65" s="327"/>
      <c r="BB65" s="327"/>
      <c r="BC65" s="327"/>
      <c r="BD65" s="327"/>
      <c r="BE65" s="327"/>
      <c r="BF65" s="327"/>
      <c r="BG65" s="327"/>
      <c r="BH65" s="327"/>
      <c r="BI65" s="327"/>
      <c r="BJ65" s="327"/>
      <c r="BK65" s="327"/>
      <c r="BL65" s="327"/>
      <c r="BM65" s="327"/>
      <c r="BN65" s="327"/>
      <c r="BO65" s="327"/>
      <c r="BP65" s="327"/>
      <c r="BQ65" s="327"/>
      <c r="BR65" s="327"/>
      <c r="BS65" s="327"/>
      <c r="BT65" s="327"/>
      <c r="BU65" s="327"/>
      <c r="BV65" s="327"/>
      <c r="BW65" s="327"/>
      <c r="BX65" s="327"/>
      <c r="BY65" s="327"/>
      <c r="BZ65" s="327"/>
      <c r="CA65" s="327"/>
      <c r="CB65" s="327"/>
      <c r="CC65" s="327"/>
      <c r="CD65" s="327"/>
      <c r="CE65" s="327"/>
      <c r="CF65" s="327"/>
      <c r="CG65" s="327"/>
      <c r="CH65" s="327"/>
      <c r="CI65" s="327"/>
      <c r="CJ65" s="327"/>
      <c r="CK65" s="327"/>
      <c r="CL65" s="327"/>
      <c r="CM65" s="327"/>
      <c r="CN65" s="327"/>
      <c r="CO65" s="327"/>
      <c r="CP65" s="327"/>
      <c r="CQ65" s="327"/>
      <c r="CR65" s="327"/>
      <c r="CS65" s="327"/>
      <c r="CT65" s="327"/>
      <c r="CU65" s="327"/>
      <c r="CV65" s="327"/>
      <c r="CW65" s="327"/>
      <c r="CX65" s="327"/>
      <c r="CY65" s="327"/>
      <c r="CZ65" s="327"/>
      <c r="DA65" s="327"/>
      <c r="DB65" s="327"/>
      <c r="DC65" s="327"/>
      <c r="DD65" s="327"/>
      <c r="DE65" s="327"/>
      <c r="DF65" s="327"/>
      <c r="DG65" s="327"/>
      <c r="DH65" s="327"/>
      <c r="DI65" s="327"/>
      <c r="DJ65" s="327"/>
      <c r="DK65" s="327"/>
      <c r="DL65" s="327"/>
      <c r="DM65" s="327"/>
      <c r="DN65" s="327"/>
      <c r="DO65" s="327"/>
      <c r="DP65" s="327"/>
      <c r="DQ65" s="327"/>
      <c r="DR65" s="327"/>
      <c r="DS65" s="327"/>
      <c r="DT65" s="327"/>
      <c r="DU65" s="327"/>
      <c r="DV65" s="327"/>
      <c r="DW65" s="327"/>
      <c r="DX65" s="327"/>
      <c r="DY65" s="327"/>
      <c r="DZ65" s="327"/>
      <c r="EA65" s="327"/>
      <c r="EB65" s="327"/>
      <c r="EC65" s="327"/>
      <c r="ED65" s="327"/>
      <c r="EE65" s="327"/>
      <c r="EF65" s="327"/>
      <c r="EG65" s="327"/>
      <c r="EH65" s="327"/>
      <c r="EI65" s="327"/>
      <c r="EJ65" s="327"/>
      <c r="EK65" s="327"/>
      <c r="EL65" s="327"/>
      <c r="EM65" s="327"/>
      <c r="EN65" s="327"/>
      <c r="EO65" s="327"/>
      <c r="EP65" s="327"/>
      <c r="EQ65" s="327"/>
      <c r="ER65" s="327"/>
      <c r="ES65" s="327"/>
      <c r="ET65" s="327"/>
      <c r="EU65" s="327"/>
      <c r="EV65" s="327"/>
      <c r="EW65" s="327"/>
      <c r="EX65" s="327"/>
      <c r="EY65" s="327"/>
      <c r="EZ65" s="327"/>
      <c r="FA65" s="327"/>
      <c r="FB65" s="327"/>
      <c r="FC65" s="327"/>
      <c r="FD65" s="327"/>
      <c r="FE65" s="327"/>
      <c r="FF65" s="327"/>
      <c r="FG65" s="327"/>
      <c r="FH65" s="327"/>
      <c r="FI65" s="327"/>
      <c r="FJ65" s="327"/>
      <c r="FK65" s="327"/>
      <c r="FL65" s="327"/>
      <c r="FM65" s="327"/>
      <c r="FN65" s="327"/>
      <c r="FO65" s="327"/>
      <c r="FP65" s="327"/>
      <c r="FQ65" s="327"/>
      <c r="FR65" s="327"/>
      <c r="FS65" s="327"/>
      <c r="FT65" s="327"/>
      <c r="FU65" s="327"/>
      <c r="FV65" s="327"/>
      <c r="FW65" s="327"/>
      <c r="FX65" s="327"/>
      <c r="FY65" s="327"/>
      <c r="FZ65" s="327"/>
      <c r="GA65" s="327"/>
      <c r="GB65" s="327"/>
      <c r="GC65" s="327"/>
      <c r="GD65" s="327"/>
      <c r="GE65" s="327"/>
      <c r="GF65" s="327"/>
      <c r="GG65" s="327"/>
      <c r="GH65" s="327"/>
      <c r="GI65" s="327"/>
      <c r="GJ65" s="327"/>
      <c r="GK65" s="327"/>
      <c r="GL65" s="327"/>
      <c r="GM65" s="327"/>
      <c r="GN65" s="327"/>
      <c r="GO65" s="327"/>
      <c r="GP65" s="327"/>
      <c r="GQ65" s="327"/>
      <c r="GR65" s="327"/>
      <c r="GS65" s="327"/>
      <c r="GT65" s="327"/>
      <c r="GU65" s="327"/>
      <c r="GV65" s="327"/>
      <c r="GW65" s="327"/>
      <c r="GX65" s="327"/>
      <c r="GY65" s="327"/>
      <c r="GZ65" s="327"/>
      <c r="HA65" s="327"/>
      <c r="HB65" s="327"/>
      <c r="HC65" s="327"/>
      <c r="HD65" s="327"/>
      <c r="HE65" s="327"/>
      <c r="HF65" s="327"/>
      <c r="HG65" s="327"/>
      <c r="HH65" s="327"/>
      <c r="HI65" s="327"/>
      <c r="HJ65" s="327"/>
      <c r="HK65" s="327"/>
      <c r="HL65" s="327"/>
      <c r="HM65" s="327"/>
      <c r="HN65" s="327"/>
      <c r="HO65" s="327"/>
      <c r="HP65" s="327"/>
      <c r="HQ65" s="327"/>
      <c r="HR65" s="327"/>
      <c r="HS65" s="327"/>
      <c r="HT65" s="327"/>
      <c r="HU65" s="327"/>
      <c r="HV65" s="327"/>
      <c r="HW65" s="327"/>
      <c r="HX65" s="327"/>
      <c r="HY65" s="327"/>
      <c r="HZ65" s="327"/>
      <c r="IA65" s="327"/>
      <c r="IB65" s="327"/>
      <c r="IC65" s="327"/>
      <c r="ID65" s="327"/>
      <c r="IE65" s="327"/>
      <c r="IF65" s="327"/>
      <c r="IG65" s="327"/>
      <c r="IH65" s="327"/>
      <c r="II65" s="327"/>
      <c r="IJ65" s="327"/>
      <c r="IK65" s="327"/>
      <c r="IL65" s="327"/>
      <c r="IM65" s="327"/>
      <c r="IN65" s="327"/>
      <c r="IO65" s="327"/>
      <c r="IP65" s="327"/>
      <c r="IQ65" s="327"/>
      <c r="IR65" s="327"/>
      <c r="IS65" s="327"/>
      <c r="IT65" s="327"/>
      <c r="IU65" s="327"/>
    </row>
    <row r="66" spans="1:255" s="316" customFormat="1" ht="18" customHeight="1">
      <c r="A66" s="317" t="s">
        <v>124</v>
      </c>
      <c r="B66" s="560" t="s">
        <v>125</v>
      </c>
      <c r="C66" s="318" t="s">
        <v>62</v>
      </c>
      <c r="D66" s="319" t="s">
        <v>8</v>
      </c>
      <c r="E66" s="320"/>
      <c r="F66" s="321"/>
      <c r="G66" s="347"/>
      <c r="H66" s="321"/>
      <c r="I66" s="321"/>
      <c r="J66" s="349"/>
      <c r="K66" s="318"/>
      <c r="L66" s="321"/>
      <c r="M66" s="347"/>
      <c r="N66" s="321"/>
      <c r="O66" s="321"/>
      <c r="P66" s="351"/>
      <c r="Q66" s="318">
        <v>1</v>
      </c>
      <c r="R66" s="321">
        <v>2</v>
      </c>
      <c r="S66" s="347">
        <v>3</v>
      </c>
      <c r="T66" s="321">
        <v>1</v>
      </c>
      <c r="U66" s="321">
        <v>2</v>
      </c>
      <c r="V66" s="351">
        <v>3</v>
      </c>
      <c r="W66" s="336"/>
      <c r="X66" s="353">
        <v>3</v>
      </c>
      <c r="Y66" s="317" t="s">
        <v>38</v>
      </c>
      <c r="Z66" s="326" t="s">
        <v>259</v>
      </c>
      <c r="AA66" s="134"/>
      <c r="AB66" s="327"/>
      <c r="AC66" s="327"/>
      <c r="AD66" s="327"/>
      <c r="AE66" s="327"/>
      <c r="AF66" s="327"/>
      <c r="AG66" s="327"/>
      <c r="AH66" s="327"/>
      <c r="AI66" s="327"/>
      <c r="AJ66" s="327"/>
      <c r="AK66" s="327"/>
      <c r="AL66" s="327"/>
      <c r="AM66" s="327"/>
      <c r="AN66" s="327"/>
      <c r="AO66" s="327"/>
      <c r="AP66" s="327"/>
      <c r="AQ66" s="327"/>
      <c r="AR66" s="327"/>
      <c r="AS66" s="327"/>
      <c r="AT66" s="327"/>
      <c r="AU66" s="327"/>
      <c r="AV66" s="327"/>
      <c r="AW66" s="327"/>
      <c r="AX66" s="327"/>
      <c r="AY66" s="327"/>
      <c r="AZ66" s="327"/>
      <c r="BA66" s="327"/>
      <c r="BB66" s="327"/>
      <c r="BC66" s="327"/>
      <c r="BD66" s="327"/>
      <c r="BE66" s="327"/>
      <c r="BF66" s="327"/>
      <c r="BG66" s="327"/>
      <c r="BH66" s="327"/>
      <c r="BI66" s="327"/>
      <c r="BJ66" s="327"/>
      <c r="BK66" s="327"/>
      <c r="BL66" s="327"/>
      <c r="BM66" s="327"/>
      <c r="BN66" s="327"/>
      <c r="BO66" s="327"/>
      <c r="BP66" s="327"/>
      <c r="BQ66" s="327"/>
      <c r="BR66" s="327"/>
      <c r="BS66" s="327"/>
      <c r="BT66" s="327"/>
      <c r="BU66" s="327"/>
      <c r="BV66" s="327"/>
      <c r="BW66" s="327"/>
      <c r="BX66" s="327"/>
      <c r="BY66" s="327"/>
      <c r="BZ66" s="327"/>
      <c r="CA66" s="327"/>
      <c r="CB66" s="327"/>
      <c r="CC66" s="327"/>
      <c r="CD66" s="327"/>
      <c r="CE66" s="327"/>
      <c r="CF66" s="327"/>
      <c r="CG66" s="327"/>
      <c r="CH66" s="327"/>
      <c r="CI66" s="327"/>
      <c r="CJ66" s="327"/>
      <c r="CK66" s="327"/>
      <c r="CL66" s="327"/>
      <c r="CM66" s="327"/>
      <c r="CN66" s="327"/>
      <c r="CO66" s="327"/>
      <c r="CP66" s="327"/>
      <c r="CQ66" s="327"/>
      <c r="CR66" s="327"/>
      <c r="CS66" s="327"/>
      <c r="CT66" s="327"/>
      <c r="CU66" s="327"/>
      <c r="CV66" s="327"/>
      <c r="CW66" s="327"/>
      <c r="CX66" s="327"/>
      <c r="CY66" s="327"/>
      <c r="CZ66" s="327"/>
      <c r="DA66" s="327"/>
      <c r="DB66" s="327"/>
      <c r="DC66" s="327"/>
      <c r="DD66" s="327"/>
      <c r="DE66" s="327"/>
      <c r="DF66" s="327"/>
      <c r="DG66" s="327"/>
      <c r="DH66" s="327"/>
      <c r="DI66" s="327"/>
      <c r="DJ66" s="327"/>
      <c r="DK66" s="327"/>
      <c r="DL66" s="327"/>
      <c r="DM66" s="327"/>
      <c r="DN66" s="327"/>
      <c r="DO66" s="327"/>
      <c r="DP66" s="327"/>
      <c r="DQ66" s="327"/>
      <c r="DR66" s="327"/>
      <c r="DS66" s="327"/>
      <c r="DT66" s="327"/>
      <c r="DU66" s="327"/>
      <c r="DV66" s="327"/>
      <c r="DW66" s="327"/>
      <c r="DX66" s="327"/>
      <c r="DY66" s="327"/>
      <c r="DZ66" s="327"/>
      <c r="EA66" s="327"/>
      <c r="EB66" s="327"/>
      <c r="EC66" s="327"/>
      <c r="ED66" s="327"/>
      <c r="EE66" s="327"/>
      <c r="EF66" s="327"/>
      <c r="EG66" s="327"/>
      <c r="EH66" s="327"/>
      <c r="EI66" s="327"/>
      <c r="EJ66" s="327"/>
      <c r="EK66" s="327"/>
      <c r="EL66" s="327"/>
      <c r="EM66" s="327"/>
      <c r="EN66" s="327"/>
      <c r="EO66" s="327"/>
      <c r="EP66" s="327"/>
      <c r="EQ66" s="327"/>
      <c r="ER66" s="327"/>
      <c r="ES66" s="327"/>
      <c r="ET66" s="327"/>
      <c r="EU66" s="327"/>
      <c r="EV66" s="327"/>
      <c r="EW66" s="327"/>
      <c r="EX66" s="327"/>
      <c r="EY66" s="327"/>
      <c r="EZ66" s="327"/>
      <c r="FA66" s="327"/>
      <c r="FB66" s="327"/>
      <c r="FC66" s="327"/>
      <c r="FD66" s="327"/>
      <c r="FE66" s="327"/>
      <c r="FF66" s="327"/>
      <c r="FG66" s="327"/>
      <c r="FH66" s="327"/>
      <c r="FI66" s="327"/>
      <c r="FJ66" s="327"/>
      <c r="FK66" s="327"/>
      <c r="FL66" s="327"/>
      <c r="FM66" s="327"/>
      <c r="FN66" s="327"/>
      <c r="FO66" s="327"/>
      <c r="FP66" s="327"/>
      <c r="FQ66" s="327"/>
      <c r="FR66" s="327"/>
      <c r="FS66" s="327"/>
      <c r="FT66" s="327"/>
      <c r="FU66" s="327"/>
      <c r="FV66" s="327"/>
      <c r="FW66" s="327"/>
      <c r="FX66" s="327"/>
      <c r="FY66" s="327"/>
      <c r="FZ66" s="327"/>
      <c r="GA66" s="327"/>
      <c r="GB66" s="327"/>
      <c r="GC66" s="327"/>
      <c r="GD66" s="327"/>
      <c r="GE66" s="327"/>
      <c r="GF66" s="327"/>
      <c r="GG66" s="327"/>
      <c r="GH66" s="327"/>
      <c r="GI66" s="327"/>
      <c r="GJ66" s="327"/>
      <c r="GK66" s="327"/>
      <c r="GL66" s="327"/>
      <c r="GM66" s="327"/>
      <c r="GN66" s="327"/>
      <c r="GO66" s="327"/>
      <c r="GP66" s="327"/>
      <c r="GQ66" s="327"/>
      <c r="GR66" s="327"/>
      <c r="GS66" s="327"/>
      <c r="GT66" s="327"/>
      <c r="GU66" s="327"/>
      <c r="GV66" s="327"/>
      <c r="GW66" s="327"/>
      <c r="GX66" s="327"/>
      <c r="GY66" s="327"/>
      <c r="GZ66" s="327"/>
      <c r="HA66" s="327"/>
      <c r="HB66" s="327"/>
      <c r="HC66" s="327"/>
      <c r="HD66" s="327"/>
      <c r="HE66" s="327"/>
      <c r="HF66" s="327"/>
      <c r="HG66" s="327"/>
      <c r="HH66" s="327"/>
      <c r="HI66" s="327"/>
      <c r="HJ66" s="327"/>
      <c r="HK66" s="327"/>
      <c r="HL66" s="327"/>
      <c r="HM66" s="327"/>
      <c r="HN66" s="327"/>
      <c r="HO66" s="327"/>
      <c r="HP66" s="327"/>
      <c r="HQ66" s="327"/>
      <c r="HR66" s="327"/>
      <c r="HS66" s="327"/>
      <c r="HT66" s="327"/>
      <c r="HU66" s="327"/>
      <c r="HV66" s="327"/>
      <c r="HW66" s="327"/>
      <c r="HX66" s="327"/>
      <c r="HY66" s="327"/>
      <c r="HZ66" s="327"/>
      <c r="IA66" s="327"/>
      <c r="IB66" s="327"/>
      <c r="IC66" s="327"/>
      <c r="ID66" s="327"/>
      <c r="IE66" s="327"/>
      <c r="IF66" s="327"/>
      <c r="IG66" s="327"/>
      <c r="IH66" s="327"/>
      <c r="II66" s="327"/>
      <c r="IJ66" s="327"/>
      <c r="IK66" s="327"/>
      <c r="IL66" s="327"/>
      <c r="IM66" s="327"/>
      <c r="IN66" s="327"/>
      <c r="IO66" s="327"/>
      <c r="IP66" s="327"/>
      <c r="IQ66" s="327"/>
      <c r="IR66" s="327"/>
      <c r="IS66" s="327"/>
      <c r="IT66" s="327"/>
      <c r="IU66" s="327"/>
    </row>
    <row r="67" spans="1:255" s="316" customFormat="1" ht="25.5">
      <c r="A67" s="317" t="s">
        <v>306</v>
      </c>
      <c r="B67" s="562" t="s">
        <v>307</v>
      </c>
      <c r="C67" s="318" t="s">
        <v>62</v>
      </c>
      <c r="D67" s="319" t="s">
        <v>6</v>
      </c>
      <c r="E67" s="320"/>
      <c r="F67" s="321"/>
      <c r="G67" s="347"/>
      <c r="H67" s="321"/>
      <c r="I67" s="321"/>
      <c r="J67" s="349"/>
      <c r="K67" s="318"/>
      <c r="L67" s="321"/>
      <c r="M67" s="347"/>
      <c r="N67" s="321">
        <v>1</v>
      </c>
      <c r="O67" s="321">
        <v>2</v>
      </c>
      <c r="P67" s="351">
        <v>4</v>
      </c>
      <c r="Q67" s="318"/>
      <c r="R67" s="321"/>
      <c r="S67" s="347"/>
      <c r="T67" s="321">
        <v>1</v>
      </c>
      <c r="U67" s="321">
        <v>2</v>
      </c>
      <c r="V67" s="351">
        <v>4</v>
      </c>
      <c r="W67" s="336"/>
      <c r="X67" s="353">
        <v>4</v>
      </c>
      <c r="Y67" s="317" t="s">
        <v>308</v>
      </c>
      <c r="Z67" s="326" t="s">
        <v>295</v>
      </c>
      <c r="AA67" s="134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V67" s="327"/>
      <c r="AW67" s="327"/>
      <c r="AX67" s="327"/>
      <c r="AY67" s="327"/>
      <c r="AZ67" s="327"/>
      <c r="BA67" s="327"/>
      <c r="BB67" s="327"/>
      <c r="BC67" s="327"/>
      <c r="BD67" s="327"/>
      <c r="BE67" s="327"/>
      <c r="BF67" s="327"/>
      <c r="BG67" s="327"/>
      <c r="BH67" s="327"/>
      <c r="BI67" s="327"/>
      <c r="BJ67" s="327"/>
      <c r="BK67" s="327"/>
      <c r="BL67" s="327"/>
      <c r="BM67" s="327"/>
      <c r="BN67" s="327"/>
      <c r="BO67" s="327"/>
      <c r="BP67" s="327"/>
      <c r="BQ67" s="327"/>
      <c r="BR67" s="327"/>
      <c r="BS67" s="327"/>
      <c r="BT67" s="327"/>
      <c r="BU67" s="327"/>
      <c r="BV67" s="327"/>
      <c r="BW67" s="327"/>
      <c r="BX67" s="327"/>
      <c r="BY67" s="327"/>
      <c r="BZ67" s="327"/>
      <c r="CA67" s="327"/>
      <c r="CB67" s="327"/>
      <c r="CC67" s="327"/>
      <c r="CD67" s="327"/>
      <c r="CE67" s="327"/>
      <c r="CF67" s="327"/>
      <c r="CG67" s="327"/>
      <c r="CH67" s="327"/>
      <c r="CI67" s="327"/>
      <c r="CJ67" s="327"/>
      <c r="CK67" s="327"/>
      <c r="CL67" s="327"/>
      <c r="CM67" s="327"/>
      <c r="CN67" s="327"/>
      <c r="CO67" s="327"/>
      <c r="CP67" s="327"/>
      <c r="CQ67" s="327"/>
      <c r="CR67" s="327"/>
      <c r="CS67" s="327"/>
      <c r="CT67" s="327"/>
      <c r="CU67" s="327"/>
      <c r="CV67" s="327"/>
      <c r="CW67" s="327"/>
      <c r="CX67" s="327"/>
      <c r="CY67" s="327"/>
      <c r="CZ67" s="327"/>
      <c r="DA67" s="327"/>
      <c r="DB67" s="327"/>
      <c r="DC67" s="327"/>
      <c r="DD67" s="327"/>
      <c r="DE67" s="327"/>
      <c r="DF67" s="327"/>
      <c r="DG67" s="327"/>
      <c r="DH67" s="327"/>
      <c r="DI67" s="327"/>
      <c r="DJ67" s="327"/>
      <c r="DK67" s="327"/>
      <c r="DL67" s="327"/>
      <c r="DM67" s="327"/>
      <c r="DN67" s="327"/>
      <c r="DO67" s="327"/>
      <c r="DP67" s="327"/>
      <c r="DQ67" s="327"/>
      <c r="DR67" s="327"/>
      <c r="DS67" s="327"/>
      <c r="DT67" s="327"/>
      <c r="DU67" s="327"/>
      <c r="DV67" s="327"/>
      <c r="DW67" s="327"/>
      <c r="DX67" s="327"/>
      <c r="DY67" s="327"/>
      <c r="DZ67" s="327"/>
      <c r="EA67" s="327"/>
      <c r="EB67" s="327"/>
      <c r="EC67" s="327"/>
      <c r="ED67" s="327"/>
      <c r="EE67" s="327"/>
      <c r="EF67" s="327"/>
      <c r="EG67" s="327"/>
      <c r="EH67" s="327"/>
      <c r="EI67" s="327"/>
      <c r="EJ67" s="327"/>
      <c r="EK67" s="327"/>
      <c r="EL67" s="327"/>
      <c r="EM67" s="327"/>
      <c r="EN67" s="327"/>
      <c r="EO67" s="327"/>
      <c r="EP67" s="327"/>
      <c r="EQ67" s="327"/>
      <c r="ER67" s="327"/>
      <c r="ES67" s="327"/>
      <c r="ET67" s="327"/>
      <c r="EU67" s="327"/>
      <c r="EV67" s="327"/>
      <c r="EW67" s="327"/>
      <c r="EX67" s="327"/>
      <c r="EY67" s="327"/>
      <c r="EZ67" s="327"/>
      <c r="FA67" s="327"/>
      <c r="FB67" s="327"/>
      <c r="FC67" s="327"/>
      <c r="FD67" s="327"/>
      <c r="FE67" s="327"/>
      <c r="FF67" s="327"/>
      <c r="FG67" s="327"/>
      <c r="FH67" s="327"/>
      <c r="FI67" s="327"/>
      <c r="FJ67" s="327"/>
      <c r="FK67" s="327"/>
      <c r="FL67" s="327"/>
      <c r="FM67" s="327"/>
      <c r="FN67" s="327"/>
      <c r="FO67" s="327"/>
      <c r="FP67" s="327"/>
      <c r="FQ67" s="327"/>
      <c r="FR67" s="327"/>
      <c r="FS67" s="327"/>
      <c r="FT67" s="327"/>
      <c r="FU67" s="327"/>
      <c r="FV67" s="327"/>
      <c r="FW67" s="327"/>
      <c r="FX67" s="327"/>
      <c r="FY67" s="327"/>
      <c r="FZ67" s="327"/>
      <c r="GA67" s="327"/>
      <c r="GB67" s="327"/>
      <c r="GC67" s="327"/>
      <c r="GD67" s="327"/>
      <c r="GE67" s="327"/>
      <c r="GF67" s="327"/>
      <c r="GG67" s="327"/>
      <c r="GH67" s="327"/>
      <c r="GI67" s="327"/>
      <c r="GJ67" s="327"/>
      <c r="GK67" s="327"/>
      <c r="GL67" s="327"/>
      <c r="GM67" s="327"/>
      <c r="GN67" s="327"/>
      <c r="GO67" s="327"/>
      <c r="GP67" s="327"/>
      <c r="GQ67" s="327"/>
      <c r="GR67" s="327"/>
      <c r="GS67" s="327"/>
      <c r="GT67" s="327"/>
      <c r="GU67" s="327"/>
      <c r="GV67" s="327"/>
      <c r="GW67" s="327"/>
      <c r="GX67" s="327"/>
      <c r="GY67" s="327"/>
      <c r="GZ67" s="327"/>
      <c r="HA67" s="327"/>
      <c r="HB67" s="327"/>
      <c r="HC67" s="327"/>
      <c r="HD67" s="327"/>
      <c r="HE67" s="327"/>
      <c r="HF67" s="327"/>
      <c r="HG67" s="327"/>
      <c r="HH67" s="327"/>
      <c r="HI67" s="327"/>
      <c r="HJ67" s="327"/>
      <c r="HK67" s="327"/>
      <c r="HL67" s="327"/>
      <c r="HM67" s="327"/>
      <c r="HN67" s="327"/>
      <c r="HO67" s="327"/>
      <c r="HP67" s="327"/>
      <c r="HQ67" s="327"/>
      <c r="HR67" s="327"/>
      <c r="HS67" s="327"/>
      <c r="HT67" s="327"/>
      <c r="HU67" s="327"/>
      <c r="HV67" s="327"/>
      <c r="HW67" s="327"/>
      <c r="HX67" s="327"/>
      <c r="HY67" s="327"/>
      <c r="HZ67" s="327"/>
      <c r="IA67" s="327"/>
      <c r="IB67" s="327"/>
      <c r="IC67" s="327"/>
      <c r="ID67" s="327"/>
      <c r="IE67" s="327"/>
      <c r="IF67" s="327"/>
      <c r="IG67" s="327"/>
      <c r="IH67" s="327"/>
      <c r="II67" s="327"/>
      <c r="IJ67" s="327"/>
      <c r="IK67" s="327"/>
      <c r="IL67" s="327"/>
      <c r="IM67" s="327"/>
      <c r="IN67" s="327"/>
      <c r="IO67" s="327"/>
      <c r="IP67" s="327"/>
      <c r="IQ67" s="327"/>
      <c r="IR67" s="327"/>
      <c r="IS67" s="327"/>
      <c r="IT67" s="327"/>
      <c r="IU67" s="327"/>
    </row>
    <row r="68" spans="1:27" ht="20.25" customHeight="1" thickBot="1">
      <c r="A68" s="328" t="s">
        <v>319</v>
      </c>
      <c r="B68" s="563" t="s">
        <v>301</v>
      </c>
      <c r="C68" s="329" t="s">
        <v>62</v>
      </c>
      <c r="D68" s="330" t="s">
        <v>6</v>
      </c>
      <c r="E68" s="329"/>
      <c r="F68" s="331"/>
      <c r="G68" s="348"/>
      <c r="H68" s="62"/>
      <c r="I68" s="62"/>
      <c r="J68" s="234"/>
      <c r="K68" s="329"/>
      <c r="L68" s="331"/>
      <c r="M68" s="348"/>
      <c r="N68" s="62">
        <v>1</v>
      </c>
      <c r="O68" s="62">
        <v>1</v>
      </c>
      <c r="P68" s="234">
        <v>3</v>
      </c>
      <c r="Q68" s="329"/>
      <c r="R68" s="331"/>
      <c r="S68" s="348"/>
      <c r="T68" s="62"/>
      <c r="U68" s="62"/>
      <c r="V68" s="222"/>
      <c r="W68" s="332"/>
      <c r="X68" s="128">
        <v>3</v>
      </c>
      <c r="Y68" s="333" t="s">
        <v>317</v>
      </c>
      <c r="Z68" s="334" t="s">
        <v>318</v>
      </c>
      <c r="AA68" s="134"/>
    </row>
    <row r="69" spans="1:27" ht="11.25" customHeight="1" thickBot="1">
      <c r="A69" s="169"/>
      <c r="C69" s="167"/>
      <c r="D69" s="167"/>
      <c r="E69" s="229"/>
      <c r="F69" s="167"/>
      <c r="G69" s="167"/>
      <c r="H69" s="167"/>
      <c r="I69" s="167"/>
      <c r="J69" s="167"/>
      <c r="K69" s="229"/>
      <c r="L69" s="167"/>
      <c r="M69" s="167"/>
      <c r="N69" s="167"/>
      <c r="O69" s="167"/>
      <c r="P69" s="167"/>
      <c r="Q69" s="229"/>
      <c r="R69" s="167"/>
      <c r="S69" s="167"/>
      <c r="T69" s="167"/>
      <c r="U69" s="167"/>
      <c r="V69" s="230"/>
      <c r="W69" s="167"/>
      <c r="X69" s="167"/>
      <c r="Y69" s="64"/>
      <c r="Z69" s="168"/>
      <c r="AA69" s="134"/>
    </row>
    <row r="70" spans="1:27" s="575" customFormat="1" ht="24" thickBot="1">
      <c r="A70" s="587" t="s">
        <v>205</v>
      </c>
      <c r="B70" s="604"/>
      <c r="C70" s="198"/>
      <c r="D70" s="149"/>
      <c r="E70" s="198"/>
      <c r="F70" s="148"/>
      <c r="G70" s="148">
        <v>5</v>
      </c>
      <c r="H70" s="148"/>
      <c r="I70" s="148"/>
      <c r="J70" s="149">
        <v>2</v>
      </c>
      <c r="K70" s="198"/>
      <c r="L70" s="148"/>
      <c r="M70" s="148"/>
      <c r="N70" s="148"/>
      <c r="O70" s="148"/>
      <c r="P70" s="149"/>
      <c r="Q70" s="198"/>
      <c r="R70" s="148"/>
      <c r="S70" s="148">
        <v>3</v>
      </c>
      <c r="T70" s="148"/>
      <c r="U70" s="148"/>
      <c r="V70" s="148">
        <v>3</v>
      </c>
      <c r="W70" s="239"/>
      <c r="X70" s="150">
        <v>13</v>
      </c>
      <c r="Y70" s="203"/>
      <c r="Z70" s="132"/>
      <c r="AA70" s="134"/>
    </row>
    <row r="71" spans="1:27" s="577" customFormat="1" ht="16.5" thickBot="1">
      <c r="A71" s="145"/>
      <c r="B71" s="202" t="s">
        <v>408</v>
      </c>
      <c r="C71" s="7"/>
      <c r="D71" s="207"/>
      <c r="E71" s="7"/>
      <c r="F71" s="4"/>
      <c r="G71" s="66">
        <v>2</v>
      </c>
      <c r="H71" s="4"/>
      <c r="I71" s="4"/>
      <c r="J71" s="233">
        <v>2</v>
      </c>
      <c r="K71" s="7"/>
      <c r="L71" s="4"/>
      <c r="M71" s="66"/>
      <c r="N71" s="4"/>
      <c r="O71" s="4"/>
      <c r="P71" s="233"/>
      <c r="Q71" s="7"/>
      <c r="R71" s="4"/>
      <c r="S71" s="66"/>
      <c r="T71" s="4"/>
      <c r="U71" s="4"/>
      <c r="V71" s="221"/>
      <c r="W71" s="154"/>
      <c r="X71" s="354">
        <v>4</v>
      </c>
      <c r="Y71" s="204"/>
      <c r="Z71" s="139"/>
      <c r="AA71" s="134"/>
    </row>
    <row r="72" spans="1:27" s="577" customFormat="1" ht="32.25" thickBot="1">
      <c r="A72" s="634" t="s">
        <v>226</v>
      </c>
      <c r="B72" s="635"/>
      <c r="C72" s="199"/>
      <c r="D72" s="209"/>
      <c r="E72" s="223"/>
      <c r="F72" s="170"/>
      <c r="G72" s="101">
        <v>3</v>
      </c>
      <c r="H72" s="170"/>
      <c r="I72" s="170"/>
      <c r="J72" s="236"/>
      <c r="K72" s="226"/>
      <c r="L72" s="170"/>
      <c r="M72" s="101"/>
      <c r="N72" s="170"/>
      <c r="O72" s="170"/>
      <c r="P72" s="236"/>
      <c r="Q72" s="226"/>
      <c r="R72" s="170"/>
      <c r="S72" s="101">
        <v>3</v>
      </c>
      <c r="T72" s="170"/>
      <c r="U72" s="170"/>
      <c r="V72" s="101">
        <v>3</v>
      </c>
      <c r="W72" s="240"/>
      <c r="X72" s="355">
        <v>9</v>
      </c>
      <c r="Y72" s="197" t="s">
        <v>255</v>
      </c>
      <c r="Z72" s="174"/>
      <c r="AA72" s="134"/>
    </row>
    <row r="73" spans="1:27" s="577" customFormat="1" ht="47.25">
      <c r="A73" s="497" t="s">
        <v>207</v>
      </c>
      <c r="B73" s="498"/>
      <c r="C73" s="219"/>
      <c r="D73" s="499"/>
      <c r="E73" s="500"/>
      <c r="F73" s="501"/>
      <c r="G73" s="124"/>
      <c r="H73" s="501"/>
      <c r="I73" s="501"/>
      <c r="J73" s="232"/>
      <c r="K73" s="500"/>
      <c r="L73" s="501"/>
      <c r="M73" s="124"/>
      <c r="N73" s="501"/>
      <c r="O73" s="501"/>
      <c r="P73" s="232"/>
      <c r="Q73" s="500"/>
      <c r="R73" s="501"/>
      <c r="S73" s="124"/>
      <c r="T73" s="501"/>
      <c r="U73" s="501"/>
      <c r="V73" s="220"/>
      <c r="W73" s="502"/>
      <c r="X73" s="126"/>
      <c r="Y73" s="343"/>
      <c r="Z73" s="344"/>
      <c r="AA73" s="134"/>
    </row>
    <row r="74" spans="1:27" s="577" customFormat="1" ht="12.75">
      <c r="A74" s="17" t="s">
        <v>91</v>
      </c>
      <c r="B74" s="25" t="s">
        <v>407</v>
      </c>
      <c r="C74" s="19" t="s">
        <v>13</v>
      </c>
      <c r="D74" s="208" t="s">
        <v>6</v>
      </c>
      <c r="E74" s="19"/>
      <c r="F74" s="18"/>
      <c r="G74" s="66"/>
      <c r="H74" s="18">
        <v>2</v>
      </c>
      <c r="I74" s="18">
        <v>1</v>
      </c>
      <c r="J74" s="233">
        <v>4</v>
      </c>
      <c r="K74" s="19"/>
      <c r="L74" s="18"/>
      <c r="M74" s="66"/>
      <c r="N74" s="18">
        <v>2</v>
      </c>
      <c r="O74" s="18">
        <v>1</v>
      </c>
      <c r="P74" s="233">
        <v>4</v>
      </c>
      <c r="Q74" s="19"/>
      <c r="R74" s="18"/>
      <c r="S74" s="66"/>
      <c r="T74" s="18"/>
      <c r="U74" s="18"/>
      <c r="V74" s="221"/>
      <c r="W74" s="242"/>
      <c r="X74" s="127">
        <v>4</v>
      </c>
      <c r="Y74" s="345" t="s">
        <v>38</v>
      </c>
      <c r="Z74" s="299" t="s">
        <v>74</v>
      </c>
      <c r="AA74" s="134"/>
    </row>
    <row r="75" spans="1:27" s="577" customFormat="1" ht="12.75">
      <c r="A75" s="22" t="s">
        <v>157</v>
      </c>
      <c r="B75" s="27" t="s">
        <v>158</v>
      </c>
      <c r="C75" s="7" t="s">
        <v>13</v>
      </c>
      <c r="D75" s="207" t="s">
        <v>6</v>
      </c>
      <c r="E75" s="7"/>
      <c r="F75" s="4"/>
      <c r="G75" s="66"/>
      <c r="H75" s="4"/>
      <c r="I75" s="4"/>
      <c r="J75" s="233"/>
      <c r="K75" s="7"/>
      <c r="L75" s="4"/>
      <c r="M75" s="66"/>
      <c r="N75" s="4"/>
      <c r="O75" s="4"/>
      <c r="P75" s="233"/>
      <c r="Q75" s="7">
        <v>2</v>
      </c>
      <c r="R75" s="4">
        <v>1</v>
      </c>
      <c r="S75" s="66">
        <v>4</v>
      </c>
      <c r="T75" s="4"/>
      <c r="U75" s="4"/>
      <c r="V75" s="221"/>
      <c r="W75" s="244"/>
      <c r="X75" s="127">
        <v>4</v>
      </c>
      <c r="Y75" s="345" t="s">
        <v>159</v>
      </c>
      <c r="Z75" s="299" t="s">
        <v>248</v>
      </c>
      <c r="AA75" s="134"/>
    </row>
    <row r="76" spans="1:27" s="577" customFormat="1" ht="12.75">
      <c r="A76" s="14" t="s">
        <v>160</v>
      </c>
      <c r="B76" s="25" t="s">
        <v>161</v>
      </c>
      <c r="C76" s="16" t="s">
        <v>13</v>
      </c>
      <c r="D76" s="213" t="s">
        <v>8</v>
      </c>
      <c r="E76" s="16"/>
      <c r="F76" s="15"/>
      <c r="G76" s="66"/>
      <c r="H76" s="15"/>
      <c r="I76" s="15"/>
      <c r="J76" s="233"/>
      <c r="K76" s="16"/>
      <c r="L76" s="15"/>
      <c r="M76" s="66"/>
      <c r="N76" s="15"/>
      <c r="O76" s="15"/>
      <c r="P76" s="233"/>
      <c r="Q76" s="16">
        <v>2</v>
      </c>
      <c r="R76" s="15">
        <v>1</v>
      </c>
      <c r="S76" s="66">
        <v>3</v>
      </c>
      <c r="T76" s="15"/>
      <c r="U76" s="15"/>
      <c r="V76" s="221"/>
      <c r="W76" s="244"/>
      <c r="X76" s="127">
        <v>3</v>
      </c>
      <c r="Y76" s="345" t="s">
        <v>249</v>
      </c>
      <c r="Z76" s="299" t="s">
        <v>384</v>
      </c>
      <c r="AA76" s="134"/>
    </row>
    <row r="77" spans="1:27" s="577" customFormat="1" ht="12.75">
      <c r="A77" s="14" t="s">
        <v>162</v>
      </c>
      <c r="B77" s="25" t="s">
        <v>163</v>
      </c>
      <c r="C77" s="16" t="s">
        <v>13</v>
      </c>
      <c r="D77" s="213" t="s">
        <v>8</v>
      </c>
      <c r="E77" s="16"/>
      <c r="F77" s="15"/>
      <c r="G77" s="66"/>
      <c r="H77" s="15"/>
      <c r="I77" s="15"/>
      <c r="J77" s="233"/>
      <c r="K77" s="16">
        <v>2</v>
      </c>
      <c r="L77" s="15">
        <v>2</v>
      </c>
      <c r="M77" s="66">
        <v>5</v>
      </c>
      <c r="N77" s="15"/>
      <c r="O77" s="15"/>
      <c r="P77" s="233"/>
      <c r="Q77" s="16">
        <v>2</v>
      </c>
      <c r="R77" s="15">
        <v>2</v>
      </c>
      <c r="S77" s="66">
        <v>5</v>
      </c>
      <c r="T77" s="15"/>
      <c r="U77" s="15"/>
      <c r="V77" s="221"/>
      <c r="W77" s="140"/>
      <c r="X77" s="127">
        <v>5</v>
      </c>
      <c r="Y77" s="345" t="s">
        <v>38</v>
      </c>
      <c r="Z77" s="569" t="s">
        <v>385</v>
      </c>
      <c r="AA77" s="134"/>
    </row>
    <row r="78" spans="1:27" s="577" customFormat="1" ht="12.75">
      <c r="A78" s="14" t="s">
        <v>164</v>
      </c>
      <c r="B78" s="25" t="s">
        <v>165</v>
      </c>
      <c r="C78" s="16" t="s">
        <v>13</v>
      </c>
      <c r="D78" s="213" t="s">
        <v>8</v>
      </c>
      <c r="E78" s="16"/>
      <c r="F78" s="15"/>
      <c r="G78" s="66"/>
      <c r="H78" s="15"/>
      <c r="I78" s="15"/>
      <c r="J78" s="233"/>
      <c r="K78" s="16"/>
      <c r="L78" s="15"/>
      <c r="M78" s="66"/>
      <c r="N78" s="15"/>
      <c r="O78" s="15"/>
      <c r="P78" s="233"/>
      <c r="Q78" s="16"/>
      <c r="R78" s="15"/>
      <c r="S78" s="66"/>
      <c r="T78" s="15">
        <v>2</v>
      </c>
      <c r="U78" s="15">
        <v>2</v>
      </c>
      <c r="V78" s="221">
        <v>5</v>
      </c>
      <c r="W78" s="140"/>
      <c r="X78" s="127">
        <v>5</v>
      </c>
      <c r="Y78" s="345" t="s">
        <v>166</v>
      </c>
      <c r="Z78" s="299" t="s">
        <v>384</v>
      </c>
      <c r="AA78" s="134"/>
    </row>
    <row r="79" spans="1:27" s="577" customFormat="1" ht="12.75">
      <c r="A79" s="22" t="s">
        <v>167</v>
      </c>
      <c r="B79" s="25" t="s">
        <v>168</v>
      </c>
      <c r="C79" s="7" t="s">
        <v>13</v>
      </c>
      <c r="D79" s="207" t="s">
        <v>6</v>
      </c>
      <c r="E79" s="7"/>
      <c r="F79" s="4"/>
      <c r="G79" s="66"/>
      <c r="H79" s="4">
        <v>1</v>
      </c>
      <c r="I79" s="4">
        <v>1</v>
      </c>
      <c r="J79" s="233">
        <v>3</v>
      </c>
      <c r="K79" s="7"/>
      <c r="L79" s="4"/>
      <c r="M79" s="66"/>
      <c r="N79" s="4">
        <v>1</v>
      </c>
      <c r="O79" s="4">
        <v>1</v>
      </c>
      <c r="P79" s="233">
        <v>3</v>
      </c>
      <c r="Q79" s="7"/>
      <c r="R79" s="4"/>
      <c r="S79" s="66"/>
      <c r="T79" s="4">
        <v>1</v>
      </c>
      <c r="U79" s="4">
        <v>1</v>
      </c>
      <c r="V79" s="221">
        <v>3</v>
      </c>
      <c r="W79" s="154"/>
      <c r="X79" s="127">
        <v>3</v>
      </c>
      <c r="Y79" s="345" t="s">
        <v>9</v>
      </c>
      <c r="Z79" s="299" t="s">
        <v>55</v>
      </c>
      <c r="AA79" s="134"/>
    </row>
    <row r="80" spans="1:27" s="577" customFormat="1" ht="31.5">
      <c r="A80" s="256" t="s">
        <v>208</v>
      </c>
      <c r="B80" s="202"/>
      <c r="C80" s="19"/>
      <c r="D80" s="208"/>
      <c r="E80" s="231"/>
      <c r="F80" s="65"/>
      <c r="G80" s="66"/>
      <c r="H80" s="65"/>
      <c r="I80" s="65"/>
      <c r="J80" s="233"/>
      <c r="K80" s="231"/>
      <c r="L80" s="65"/>
      <c r="M80" s="66"/>
      <c r="N80" s="65"/>
      <c r="O80" s="65"/>
      <c r="P80" s="233"/>
      <c r="Q80" s="231"/>
      <c r="R80" s="65"/>
      <c r="S80" s="66"/>
      <c r="T80" s="65"/>
      <c r="U80" s="65"/>
      <c r="V80" s="221"/>
      <c r="W80" s="242"/>
      <c r="X80" s="127"/>
      <c r="Y80" s="345"/>
      <c r="Z80" s="299"/>
      <c r="AA80" s="134"/>
    </row>
    <row r="81" spans="1:27" s="577" customFormat="1" ht="25.5">
      <c r="A81" s="5" t="s">
        <v>121</v>
      </c>
      <c r="B81" s="24" t="s">
        <v>122</v>
      </c>
      <c r="C81" s="21" t="s">
        <v>13</v>
      </c>
      <c r="D81" s="214" t="s">
        <v>8</v>
      </c>
      <c r="E81" s="21"/>
      <c r="F81" s="13"/>
      <c r="G81" s="66"/>
      <c r="H81" s="13"/>
      <c r="I81" s="13"/>
      <c r="J81" s="233"/>
      <c r="K81" s="21"/>
      <c r="L81" s="13"/>
      <c r="M81" s="66"/>
      <c r="N81" s="13"/>
      <c r="O81" s="13"/>
      <c r="P81" s="233"/>
      <c r="Q81" s="21">
        <v>0</v>
      </c>
      <c r="R81" s="13">
        <v>2</v>
      </c>
      <c r="S81" s="66">
        <v>3</v>
      </c>
      <c r="T81" s="13"/>
      <c r="U81" s="13"/>
      <c r="V81" s="221"/>
      <c r="W81" s="244"/>
      <c r="X81" s="127">
        <v>3</v>
      </c>
      <c r="Y81" s="345" t="s">
        <v>123</v>
      </c>
      <c r="Z81" s="299" t="s">
        <v>59</v>
      </c>
      <c r="AA81" s="134"/>
    </row>
    <row r="82" spans="1:27" s="577" customFormat="1" ht="12.75">
      <c r="A82" s="20" t="s">
        <v>128</v>
      </c>
      <c r="B82" s="24" t="s">
        <v>129</v>
      </c>
      <c r="C82" s="7" t="s">
        <v>13</v>
      </c>
      <c r="D82" s="207" t="s">
        <v>6</v>
      </c>
      <c r="E82" s="7"/>
      <c r="F82" s="4"/>
      <c r="G82" s="66"/>
      <c r="H82" s="4"/>
      <c r="I82" s="4"/>
      <c r="J82" s="233"/>
      <c r="K82" s="7"/>
      <c r="L82" s="4"/>
      <c r="M82" s="66"/>
      <c r="N82" s="4"/>
      <c r="O82" s="4"/>
      <c r="P82" s="233"/>
      <c r="Q82" s="7">
        <v>0</v>
      </c>
      <c r="R82" s="4">
        <v>2</v>
      </c>
      <c r="S82" s="66">
        <v>3</v>
      </c>
      <c r="T82" s="4">
        <v>0</v>
      </c>
      <c r="U82" s="4">
        <v>2</v>
      </c>
      <c r="V82" s="221">
        <v>3</v>
      </c>
      <c r="W82" s="154"/>
      <c r="X82" s="127">
        <v>3</v>
      </c>
      <c r="Y82" s="345" t="s">
        <v>130</v>
      </c>
      <c r="Z82" s="299" t="s">
        <v>55</v>
      </c>
      <c r="AA82" s="134"/>
    </row>
    <row r="83" spans="1:27" s="577" customFormat="1" ht="12.75">
      <c r="A83" s="12" t="s">
        <v>115</v>
      </c>
      <c r="B83" s="24" t="s">
        <v>73</v>
      </c>
      <c r="C83" s="11" t="s">
        <v>13</v>
      </c>
      <c r="D83" s="206" t="s">
        <v>8</v>
      </c>
      <c r="E83" s="11"/>
      <c r="F83" s="10"/>
      <c r="G83" s="66"/>
      <c r="H83" s="10"/>
      <c r="I83" s="10"/>
      <c r="J83" s="233"/>
      <c r="K83" s="11"/>
      <c r="L83" s="10"/>
      <c r="M83" s="66"/>
      <c r="N83" s="10">
        <v>0</v>
      </c>
      <c r="O83" s="10">
        <v>2</v>
      </c>
      <c r="P83" s="233">
        <v>3</v>
      </c>
      <c r="Q83" s="11"/>
      <c r="R83" s="10"/>
      <c r="S83" s="66"/>
      <c r="T83" s="10">
        <v>0</v>
      </c>
      <c r="U83" s="10">
        <v>2</v>
      </c>
      <c r="V83" s="221">
        <v>3</v>
      </c>
      <c r="W83" s="244"/>
      <c r="X83" s="127">
        <v>3</v>
      </c>
      <c r="Y83" s="345" t="s">
        <v>19</v>
      </c>
      <c r="Z83" s="299" t="s">
        <v>37</v>
      </c>
      <c r="AA83" s="134"/>
    </row>
    <row r="84" spans="1:27" s="577" customFormat="1" ht="15.75">
      <c r="A84" s="256" t="s">
        <v>196</v>
      </c>
      <c r="B84" s="202"/>
      <c r="C84" s="19"/>
      <c r="D84" s="208"/>
      <c r="E84" s="231"/>
      <c r="F84" s="65"/>
      <c r="G84" s="66"/>
      <c r="H84" s="65"/>
      <c r="I84" s="65"/>
      <c r="J84" s="233"/>
      <c r="K84" s="231"/>
      <c r="L84" s="65"/>
      <c r="M84" s="66"/>
      <c r="N84" s="65"/>
      <c r="O84" s="65"/>
      <c r="P84" s="233"/>
      <c r="Q84" s="231"/>
      <c r="R84" s="65"/>
      <c r="S84" s="66"/>
      <c r="T84" s="65"/>
      <c r="U84" s="65"/>
      <c r="V84" s="221"/>
      <c r="W84" s="242"/>
      <c r="X84" s="127"/>
      <c r="Y84" s="345"/>
      <c r="Z84" s="299"/>
      <c r="AA84" s="134"/>
    </row>
    <row r="85" spans="1:27" s="577" customFormat="1" ht="25.5">
      <c r="A85" s="5" t="s">
        <v>116</v>
      </c>
      <c r="B85" s="24" t="s">
        <v>112</v>
      </c>
      <c r="C85" s="7" t="s">
        <v>13</v>
      </c>
      <c r="D85" s="207" t="s">
        <v>104</v>
      </c>
      <c r="E85" s="7"/>
      <c r="F85" s="4"/>
      <c r="G85" s="66"/>
      <c r="H85" s="4"/>
      <c r="I85" s="4"/>
      <c r="J85" s="233"/>
      <c r="K85" s="7">
        <v>0</v>
      </c>
      <c r="L85" s="4">
        <v>4</v>
      </c>
      <c r="M85" s="66">
        <v>4</v>
      </c>
      <c r="N85" s="4">
        <v>0</v>
      </c>
      <c r="O85" s="4">
        <v>4</v>
      </c>
      <c r="P85" s="233">
        <v>4</v>
      </c>
      <c r="Q85" s="7">
        <v>0</v>
      </c>
      <c r="R85" s="4">
        <v>4</v>
      </c>
      <c r="S85" s="66">
        <v>4</v>
      </c>
      <c r="T85" s="4">
        <v>0</v>
      </c>
      <c r="U85" s="4">
        <v>4</v>
      </c>
      <c r="V85" s="221">
        <v>4</v>
      </c>
      <c r="W85" s="245"/>
      <c r="X85" s="127">
        <v>4</v>
      </c>
      <c r="Y85" s="345" t="s">
        <v>105</v>
      </c>
      <c r="Z85" s="299" t="s">
        <v>55</v>
      </c>
      <c r="AA85" s="134"/>
    </row>
    <row r="86" spans="1:27" s="577" customFormat="1" ht="12.75">
      <c r="A86" s="5" t="s">
        <v>117</v>
      </c>
      <c r="B86" s="24" t="s">
        <v>110</v>
      </c>
      <c r="C86" s="7" t="s">
        <v>13</v>
      </c>
      <c r="D86" s="207" t="s">
        <v>104</v>
      </c>
      <c r="E86" s="7"/>
      <c r="F86" s="4"/>
      <c r="G86" s="66"/>
      <c r="H86" s="4"/>
      <c r="I86" s="4"/>
      <c r="J86" s="233"/>
      <c r="K86" s="7">
        <v>0</v>
      </c>
      <c r="L86" s="4">
        <v>4</v>
      </c>
      <c r="M86" s="66">
        <v>4</v>
      </c>
      <c r="N86" s="4">
        <v>0</v>
      </c>
      <c r="O86" s="4">
        <v>4</v>
      </c>
      <c r="P86" s="233">
        <v>4</v>
      </c>
      <c r="Q86" s="7">
        <v>0</v>
      </c>
      <c r="R86" s="4">
        <v>4</v>
      </c>
      <c r="S86" s="66">
        <v>4</v>
      </c>
      <c r="T86" s="4">
        <v>0</v>
      </c>
      <c r="U86" s="4">
        <v>4</v>
      </c>
      <c r="V86" s="221">
        <v>4</v>
      </c>
      <c r="W86" s="245"/>
      <c r="X86" s="127">
        <v>4</v>
      </c>
      <c r="Y86" s="345" t="s">
        <v>106</v>
      </c>
      <c r="Z86" s="299" t="s">
        <v>55</v>
      </c>
      <c r="AA86" s="134"/>
    </row>
    <row r="87" spans="1:27" s="577" customFormat="1" ht="12.75">
      <c r="A87" s="5" t="s">
        <v>118</v>
      </c>
      <c r="B87" s="24" t="s">
        <v>107</v>
      </c>
      <c r="C87" s="7" t="s">
        <v>13</v>
      </c>
      <c r="D87" s="207" t="s">
        <v>104</v>
      </c>
      <c r="E87" s="7"/>
      <c r="F87" s="4"/>
      <c r="G87" s="66"/>
      <c r="H87" s="4"/>
      <c r="I87" s="4"/>
      <c r="J87" s="233"/>
      <c r="K87" s="7">
        <v>0</v>
      </c>
      <c r="L87" s="4">
        <v>4</v>
      </c>
      <c r="M87" s="66">
        <v>4</v>
      </c>
      <c r="N87" s="4">
        <v>0</v>
      </c>
      <c r="O87" s="4">
        <v>4</v>
      </c>
      <c r="P87" s="233">
        <v>4</v>
      </c>
      <c r="Q87" s="7">
        <v>0</v>
      </c>
      <c r="R87" s="4">
        <v>4</v>
      </c>
      <c r="S87" s="66">
        <v>4</v>
      </c>
      <c r="T87" s="4">
        <v>0</v>
      </c>
      <c r="U87" s="4">
        <v>4</v>
      </c>
      <c r="V87" s="221">
        <v>4</v>
      </c>
      <c r="W87" s="245"/>
      <c r="X87" s="127">
        <v>4</v>
      </c>
      <c r="Y87" s="345" t="s">
        <v>108</v>
      </c>
      <c r="Z87" s="299" t="s">
        <v>55</v>
      </c>
      <c r="AA87" s="134"/>
    </row>
    <row r="88" spans="1:27" s="577" customFormat="1" ht="25.5">
      <c r="A88" s="6" t="s">
        <v>178</v>
      </c>
      <c r="B88" s="23" t="s">
        <v>186</v>
      </c>
      <c r="C88" s="7" t="s">
        <v>13</v>
      </c>
      <c r="D88" s="207" t="s">
        <v>8</v>
      </c>
      <c r="E88" s="7"/>
      <c r="F88" s="4"/>
      <c r="G88" s="66"/>
      <c r="H88" s="4"/>
      <c r="I88" s="4"/>
      <c r="J88" s="233"/>
      <c r="K88" s="7">
        <v>0</v>
      </c>
      <c r="L88" s="4">
        <v>2</v>
      </c>
      <c r="M88" s="122">
        <v>3</v>
      </c>
      <c r="N88" s="8"/>
      <c r="O88" s="8"/>
      <c r="P88" s="233"/>
      <c r="Q88" s="7">
        <v>0</v>
      </c>
      <c r="R88" s="4">
        <v>2</v>
      </c>
      <c r="S88" s="122">
        <v>3</v>
      </c>
      <c r="T88" s="8"/>
      <c r="U88" s="8"/>
      <c r="V88" s="221"/>
      <c r="W88" s="244"/>
      <c r="X88" s="127">
        <v>3</v>
      </c>
      <c r="Y88" s="345" t="s">
        <v>177</v>
      </c>
      <c r="Z88" s="299" t="s">
        <v>61</v>
      </c>
      <c r="AA88" s="134"/>
    </row>
    <row r="89" spans="1:27" s="577" customFormat="1" ht="47.25">
      <c r="A89" s="256" t="s">
        <v>209</v>
      </c>
      <c r="B89" s="202"/>
      <c r="C89" s="19"/>
      <c r="D89" s="208"/>
      <c r="E89" s="231"/>
      <c r="F89" s="65"/>
      <c r="G89" s="66"/>
      <c r="H89" s="65"/>
      <c r="I89" s="65"/>
      <c r="J89" s="233"/>
      <c r="K89" s="231"/>
      <c r="L89" s="65"/>
      <c r="M89" s="66"/>
      <c r="N89" s="65"/>
      <c r="O89" s="65"/>
      <c r="P89" s="233"/>
      <c r="Q89" s="231"/>
      <c r="R89" s="65"/>
      <c r="S89" s="66"/>
      <c r="T89" s="65"/>
      <c r="U89" s="65"/>
      <c r="V89" s="221"/>
      <c r="W89" s="242"/>
      <c r="X89" s="127"/>
      <c r="Y89" s="345"/>
      <c r="Z89" s="299"/>
      <c r="AA89" s="134"/>
    </row>
    <row r="90" spans="1:27" s="577" customFormat="1" ht="12.75">
      <c r="A90" s="513" t="s">
        <v>315</v>
      </c>
      <c r="B90" s="540" t="s">
        <v>245</v>
      </c>
      <c r="C90" s="19" t="s">
        <v>13</v>
      </c>
      <c r="D90" s="208" t="s">
        <v>8</v>
      </c>
      <c r="E90" s="231"/>
      <c r="F90" s="65"/>
      <c r="G90" s="66"/>
      <c r="H90" s="57">
        <v>0</v>
      </c>
      <c r="I90" s="65">
        <v>1</v>
      </c>
      <c r="J90" s="233">
        <v>3</v>
      </c>
      <c r="K90" s="231"/>
      <c r="L90" s="65"/>
      <c r="M90" s="66"/>
      <c r="N90" s="65"/>
      <c r="O90" s="65"/>
      <c r="P90" s="233"/>
      <c r="Q90" s="231"/>
      <c r="R90" s="65"/>
      <c r="S90" s="66"/>
      <c r="T90" s="65"/>
      <c r="U90" s="65"/>
      <c r="V90" s="221"/>
      <c r="W90" s="242"/>
      <c r="X90" s="127">
        <v>3</v>
      </c>
      <c r="Y90" s="145" t="s">
        <v>136</v>
      </c>
      <c r="Z90" s="129" t="s">
        <v>48</v>
      </c>
      <c r="AA90" s="134"/>
    </row>
    <row r="91" spans="1:27" s="577" customFormat="1" ht="12.75">
      <c r="A91" s="5" t="s">
        <v>154</v>
      </c>
      <c r="B91" s="24" t="s">
        <v>137</v>
      </c>
      <c r="C91" s="7" t="s">
        <v>13</v>
      </c>
      <c r="D91" s="207" t="s">
        <v>135</v>
      </c>
      <c r="E91" s="7">
        <v>0</v>
      </c>
      <c r="F91" s="4">
        <v>2</v>
      </c>
      <c r="G91" s="66">
        <v>0</v>
      </c>
      <c r="H91" s="4">
        <v>0</v>
      </c>
      <c r="I91" s="4">
        <v>2</v>
      </c>
      <c r="J91" s="233">
        <v>0</v>
      </c>
      <c r="K91" s="7"/>
      <c r="L91" s="4"/>
      <c r="M91" s="66"/>
      <c r="N91" s="4"/>
      <c r="O91" s="4"/>
      <c r="P91" s="233"/>
      <c r="Q91" s="7"/>
      <c r="R91" s="4"/>
      <c r="S91" s="66"/>
      <c r="T91" s="4"/>
      <c r="U91" s="4"/>
      <c r="V91" s="221"/>
      <c r="W91" s="154"/>
      <c r="X91" s="127">
        <v>0</v>
      </c>
      <c r="Y91" s="278" t="s">
        <v>7</v>
      </c>
      <c r="Z91" s="300" t="s">
        <v>60</v>
      </c>
      <c r="AA91" s="134"/>
    </row>
    <row r="92" spans="1:27" s="577" customFormat="1" ht="12.75">
      <c r="A92" s="17" t="s">
        <v>155</v>
      </c>
      <c r="B92" s="24" t="s">
        <v>138</v>
      </c>
      <c r="C92" s="19" t="s">
        <v>13</v>
      </c>
      <c r="D92" s="208" t="s">
        <v>135</v>
      </c>
      <c r="E92" s="19">
        <v>0</v>
      </c>
      <c r="F92" s="18">
        <v>2</v>
      </c>
      <c r="G92" s="66">
        <v>0</v>
      </c>
      <c r="H92" s="18">
        <v>0</v>
      </c>
      <c r="I92" s="18">
        <v>2</v>
      </c>
      <c r="J92" s="233">
        <v>0</v>
      </c>
      <c r="K92" s="19"/>
      <c r="L92" s="18"/>
      <c r="M92" s="66"/>
      <c r="N92" s="18"/>
      <c r="O92" s="18"/>
      <c r="P92" s="233"/>
      <c r="Q92" s="19"/>
      <c r="R92" s="18"/>
      <c r="S92" s="66"/>
      <c r="T92" s="18"/>
      <c r="U92" s="18"/>
      <c r="V92" s="221"/>
      <c r="W92" s="242"/>
      <c r="X92" s="127">
        <v>0</v>
      </c>
      <c r="Y92" s="278" t="s">
        <v>7</v>
      </c>
      <c r="Z92" s="300" t="s">
        <v>60</v>
      </c>
      <c r="AA92" s="134"/>
    </row>
    <row r="93" spans="1:27" s="577" customFormat="1" ht="14.25">
      <c r="A93" s="5" t="s">
        <v>87</v>
      </c>
      <c r="B93" s="564" t="s">
        <v>425</v>
      </c>
      <c r="C93" s="11" t="s">
        <v>13</v>
      </c>
      <c r="D93" s="206" t="s">
        <v>6</v>
      </c>
      <c r="E93" s="11">
        <v>2</v>
      </c>
      <c r="F93" s="10">
        <v>0</v>
      </c>
      <c r="G93" s="66">
        <v>3</v>
      </c>
      <c r="H93" s="10">
        <v>2</v>
      </c>
      <c r="I93" s="10">
        <v>0</v>
      </c>
      <c r="J93" s="233">
        <v>3</v>
      </c>
      <c r="K93" s="7">
        <v>2</v>
      </c>
      <c r="L93" s="4">
        <v>0</v>
      </c>
      <c r="M93" s="66">
        <v>3</v>
      </c>
      <c r="N93" s="4"/>
      <c r="O93" s="4"/>
      <c r="P93" s="233"/>
      <c r="Q93" s="11"/>
      <c r="R93" s="10"/>
      <c r="S93" s="66"/>
      <c r="T93" s="10"/>
      <c r="U93" s="10"/>
      <c r="V93" s="221"/>
      <c r="W93" s="244"/>
      <c r="X93" s="127">
        <v>3</v>
      </c>
      <c r="Y93" s="278" t="s">
        <v>14</v>
      </c>
      <c r="Z93" s="300" t="s">
        <v>49</v>
      </c>
      <c r="AA93" s="134"/>
    </row>
    <row r="94" spans="1:27" s="577" customFormat="1" ht="12.75">
      <c r="A94" s="5" t="s">
        <v>93</v>
      </c>
      <c r="B94" s="24" t="s">
        <v>31</v>
      </c>
      <c r="C94" s="11" t="s">
        <v>13</v>
      </c>
      <c r="D94" s="206" t="s">
        <v>6</v>
      </c>
      <c r="E94" s="11">
        <v>0</v>
      </c>
      <c r="F94" s="10">
        <v>2</v>
      </c>
      <c r="G94" s="66">
        <v>3</v>
      </c>
      <c r="H94" s="10"/>
      <c r="I94" s="10"/>
      <c r="J94" s="233"/>
      <c r="K94" s="11"/>
      <c r="L94" s="10"/>
      <c r="M94" s="66"/>
      <c r="N94" s="10"/>
      <c r="O94" s="10"/>
      <c r="P94" s="233"/>
      <c r="Q94" s="11"/>
      <c r="R94" s="10"/>
      <c r="S94" s="66"/>
      <c r="T94" s="10"/>
      <c r="U94" s="10"/>
      <c r="V94" s="221"/>
      <c r="W94" s="244"/>
      <c r="X94" s="127">
        <v>3</v>
      </c>
      <c r="Y94" s="278" t="s">
        <v>19</v>
      </c>
      <c r="Z94" s="300" t="s">
        <v>59</v>
      </c>
      <c r="AA94" s="134"/>
    </row>
    <row r="95" spans="1:27" s="577" customFormat="1" ht="12.75">
      <c r="A95" s="5" t="s">
        <v>92</v>
      </c>
      <c r="B95" s="24" t="s">
        <v>29</v>
      </c>
      <c r="C95" s="11" t="s">
        <v>13</v>
      </c>
      <c r="D95" s="206" t="s">
        <v>6</v>
      </c>
      <c r="E95" s="11"/>
      <c r="F95" s="10"/>
      <c r="G95" s="66"/>
      <c r="H95" s="10">
        <v>2</v>
      </c>
      <c r="I95" s="10">
        <v>0</v>
      </c>
      <c r="J95" s="233">
        <v>3</v>
      </c>
      <c r="K95" s="11"/>
      <c r="L95" s="10"/>
      <c r="M95" s="66"/>
      <c r="N95" s="10"/>
      <c r="O95" s="10"/>
      <c r="P95" s="233"/>
      <c r="Q95" s="11"/>
      <c r="R95" s="10"/>
      <c r="S95" s="66"/>
      <c r="T95" s="10"/>
      <c r="U95" s="10"/>
      <c r="V95" s="221"/>
      <c r="W95" s="244"/>
      <c r="X95" s="127">
        <v>3</v>
      </c>
      <c r="Y95" s="278" t="s">
        <v>30</v>
      </c>
      <c r="Z95" s="300" t="s">
        <v>211</v>
      </c>
      <c r="AA95" s="134"/>
    </row>
    <row r="96" spans="1:27" s="577" customFormat="1" ht="12.75">
      <c r="A96" s="5" t="s">
        <v>133</v>
      </c>
      <c r="B96" s="24" t="s">
        <v>63</v>
      </c>
      <c r="C96" s="11" t="s">
        <v>13</v>
      </c>
      <c r="D96" s="206" t="s">
        <v>6</v>
      </c>
      <c r="E96" s="11"/>
      <c r="F96" s="10"/>
      <c r="G96" s="66"/>
      <c r="H96" s="4">
        <v>1</v>
      </c>
      <c r="I96" s="4">
        <v>2</v>
      </c>
      <c r="J96" s="233">
        <v>4</v>
      </c>
      <c r="K96" s="7"/>
      <c r="L96" s="4"/>
      <c r="M96" s="66"/>
      <c r="N96" s="4"/>
      <c r="O96" s="4"/>
      <c r="P96" s="233"/>
      <c r="Q96" s="7"/>
      <c r="R96" s="4"/>
      <c r="S96" s="66"/>
      <c r="T96" s="4"/>
      <c r="U96" s="4"/>
      <c r="V96" s="221"/>
      <c r="W96" s="154"/>
      <c r="X96" s="127">
        <v>4</v>
      </c>
      <c r="Y96" s="278" t="s">
        <v>19</v>
      </c>
      <c r="Z96" s="300" t="s">
        <v>59</v>
      </c>
      <c r="AA96" s="134"/>
    </row>
    <row r="97" spans="1:27" s="577" customFormat="1" ht="12.75">
      <c r="A97" s="5" t="s">
        <v>182</v>
      </c>
      <c r="B97" s="24" t="s">
        <v>169</v>
      </c>
      <c r="C97" s="7" t="s">
        <v>13</v>
      </c>
      <c r="D97" s="207" t="s">
        <v>6</v>
      </c>
      <c r="E97" s="7">
        <v>2</v>
      </c>
      <c r="F97" s="4">
        <v>0</v>
      </c>
      <c r="G97" s="66">
        <v>3</v>
      </c>
      <c r="H97" s="4"/>
      <c r="I97" s="4"/>
      <c r="J97" s="233"/>
      <c r="K97" s="7"/>
      <c r="L97" s="4"/>
      <c r="M97" s="66"/>
      <c r="N97" s="4"/>
      <c r="O97" s="4"/>
      <c r="P97" s="233"/>
      <c r="Q97" s="7"/>
      <c r="R97" s="4"/>
      <c r="S97" s="66"/>
      <c r="T97" s="4"/>
      <c r="U97" s="4"/>
      <c r="V97" s="221"/>
      <c r="W97" s="154"/>
      <c r="X97" s="127">
        <v>3</v>
      </c>
      <c r="Y97" s="278" t="s">
        <v>170</v>
      </c>
      <c r="Z97" s="300" t="s">
        <v>58</v>
      </c>
      <c r="AA97" s="134"/>
    </row>
    <row r="98" spans="1:27" s="577" customFormat="1" ht="25.5">
      <c r="A98" s="5" t="s">
        <v>183</v>
      </c>
      <c r="B98" s="24" t="s">
        <v>171</v>
      </c>
      <c r="C98" s="7" t="s">
        <v>13</v>
      </c>
      <c r="D98" s="207" t="s">
        <v>6</v>
      </c>
      <c r="E98" s="7"/>
      <c r="F98" s="4"/>
      <c r="G98" s="66"/>
      <c r="H98" s="4">
        <v>2</v>
      </c>
      <c r="I98" s="4">
        <v>0</v>
      </c>
      <c r="J98" s="233">
        <v>3</v>
      </c>
      <c r="K98" s="7"/>
      <c r="L98" s="4"/>
      <c r="M98" s="66"/>
      <c r="N98" s="4"/>
      <c r="O98" s="4"/>
      <c r="P98" s="233"/>
      <c r="Q98" s="7"/>
      <c r="R98" s="4"/>
      <c r="S98" s="66"/>
      <c r="T98" s="4"/>
      <c r="U98" s="4"/>
      <c r="V98" s="221"/>
      <c r="W98" s="154"/>
      <c r="X98" s="127">
        <v>3</v>
      </c>
      <c r="Y98" s="278" t="s">
        <v>170</v>
      </c>
      <c r="Z98" s="300" t="s">
        <v>58</v>
      </c>
      <c r="AA98" s="134"/>
    </row>
    <row r="99" spans="1:27" s="577" customFormat="1" ht="21" customHeight="1">
      <c r="A99" s="503" t="s">
        <v>395</v>
      </c>
      <c r="B99" s="24" t="s">
        <v>71</v>
      </c>
      <c r="C99" s="7" t="s">
        <v>13</v>
      </c>
      <c r="D99" s="207" t="s">
        <v>6</v>
      </c>
      <c r="E99" s="7"/>
      <c r="F99" s="4"/>
      <c r="G99" s="66"/>
      <c r="H99" s="4">
        <v>2</v>
      </c>
      <c r="I99" s="4">
        <v>2</v>
      </c>
      <c r="J99" s="233">
        <v>5</v>
      </c>
      <c r="K99" s="301"/>
      <c r="L99" s="302"/>
      <c r="M99" s="303"/>
      <c r="N99" s="4">
        <v>2</v>
      </c>
      <c r="O99" s="4">
        <v>2</v>
      </c>
      <c r="P99" s="233">
        <v>5</v>
      </c>
      <c r="Q99" s="7"/>
      <c r="R99" s="4"/>
      <c r="S99" s="66"/>
      <c r="T99" s="4"/>
      <c r="U99" s="4"/>
      <c r="V99" s="221"/>
      <c r="W99" s="154"/>
      <c r="X99" s="127">
        <v>5</v>
      </c>
      <c r="Y99" s="278" t="s">
        <v>247</v>
      </c>
      <c r="Z99" s="300" t="s">
        <v>246</v>
      </c>
      <c r="AA99" s="134"/>
    </row>
    <row r="100" spans="1:27" s="577" customFormat="1" ht="12.75">
      <c r="A100" s="359" t="s">
        <v>391</v>
      </c>
      <c r="B100" s="565" t="s">
        <v>392</v>
      </c>
      <c r="C100" s="360" t="s">
        <v>13</v>
      </c>
      <c r="D100" s="361" t="s">
        <v>6</v>
      </c>
      <c r="E100" s="360"/>
      <c r="F100" s="362"/>
      <c r="G100" s="66"/>
      <c r="H100" s="362">
        <v>2</v>
      </c>
      <c r="I100" s="362">
        <v>1</v>
      </c>
      <c r="J100" s="221">
        <v>4</v>
      </c>
      <c r="K100" s="363"/>
      <c r="L100" s="362"/>
      <c r="M100" s="66"/>
      <c r="N100" s="362"/>
      <c r="O100" s="362"/>
      <c r="P100" s="233"/>
      <c r="Q100" s="360"/>
      <c r="R100" s="362"/>
      <c r="S100" s="66"/>
      <c r="T100" s="18">
        <v>2</v>
      </c>
      <c r="U100" s="18">
        <v>1</v>
      </c>
      <c r="V100" s="221">
        <v>4</v>
      </c>
      <c r="W100" s="294"/>
      <c r="X100" s="364">
        <v>4</v>
      </c>
      <c r="Y100" s="345" t="s">
        <v>393</v>
      </c>
      <c r="Z100" s="365" t="s">
        <v>251</v>
      </c>
      <c r="AA100" s="304"/>
    </row>
    <row r="101" spans="1:27" s="582" customFormat="1" ht="25.5">
      <c r="A101" s="504" t="s">
        <v>309</v>
      </c>
      <c r="B101" s="566" t="s">
        <v>310</v>
      </c>
      <c r="C101" s="21" t="s">
        <v>13</v>
      </c>
      <c r="D101" s="214" t="s">
        <v>6</v>
      </c>
      <c r="E101" s="21"/>
      <c r="F101" s="13"/>
      <c r="G101" s="386"/>
      <c r="H101" s="387"/>
      <c r="I101" s="387"/>
      <c r="J101" s="388"/>
      <c r="K101" s="389">
        <v>2</v>
      </c>
      <c r="L101" s="390">
        <v>2</v>
      </c>
      <c r="M101" s="386">
        <v>4</v>
      </c>
      <c r="N101" s="387">
        <v>2</v>
      </c>
      <c r="O101" s="387">
        <v>2</v>
      </c>
      <c r="P101" s="388">
        <v>4</v>
      </c>
      <c r="Q101" s="389">
        <v>2</v>
      </c>
      <c r="R101" s="390">
        <v>2</v>
      </c>
      <c r="S101" s="386">
        <v>4</v>
      </c>
      <c r="T101" s="387">
        <v>2</v>
      </c>
      <c r="U101" s="387">
        <v>2</v>
      </c>
      <c r="V101" s="391">
        <v>4</v>
      </c>
      <c r="W101" s="392"/>
      <c r="X101" s="393">
        <v>4</v>
      </c>
      <c r="Y101" s="394" t="s">
        <v>311</v>
      </c>
      <c r="Z101" s="395" t="s">
        <v>139</v>
      </c>
      <c r="AA101" s="396"/>
    </row>
    <row r="102" spans="1:27" s="577" customFormat="1" ht="25.5">
      <c r="A102" s="5" t="s">
        <v>94</v>
      </c>
      <c r="B102" s="24" t="s">
        <v>64</v>
      </c>
      <c r="C102" s="7" t="s">
        <v>13</v>
      </c>
      <c r="D102" s="207" t="s">
        <v>6</v>
      </c>
      <c r="E102" s="7"/>
      <c r="F102" s="4"/>
      <c r="G102" s="66"/>
      <c r="H102" s="4"/>
      <c r="I102" s="4"/>
      <c r="J102" s="233"/>
      <c r="K102" s="7">
        <v>1</v>
      </c>
      <c r="L102" s="4">
        <v>1</v>
      </c>
      <c r="M102" s="66">
        <v>3</v>
      </c>
      <c r="N102" s="4">
        <v>1</v>
      </c>
      <c r="O102" s="4">
        <v>1</v>
      </c>
      <c r="P102" s="233">
        <v>3</v>
      </c>
      <c r="Q102" s="7">
        <v>1</v>
      </c>
      <c r="R102" s="4">
        <v>1</v>
      </c>
      <c r="S102" s="66">
        <v>3</v>
      </c>
      <c r="T102" s="4">
        <v>1</v>
      </c>
      <c r="U102" s="4">
        <v>1</v>
      </c>
      <c r="V102" s="221">
        <v>3</v>
      </c>
      <c r="W102" s="154"/>
      <c r="X102" s="127">
        <v>3</v>
      </c>
      <c r="Y102" s="278" t="s">
        <v>65</v>
      </c>
      <c r="Z102" s="300" t="s">
        <v>66</v>
      </c>
      <c r="AA102" s="134"/>
    </row>
    <row r="103" spans="1:27" s="577" customFormat="1" ht="24">
      <c r="A103" s="5" t="s">
        <v>146</v>
      </c>
      <c r="B103" s="26" t="s">
        <v>147</v>
      </c>
      <c r="C103" s="7" t="s">
        <v>13</v>
      </c>
      <c r="D103" s="207" t="s">
        <v>6</v>
      </c>
      <c r="E103" s="7"/>
      <c r="F103" s="4"/>
      <c r="G103" s="66"/>
      <c r="H103" s="4"/>
      <c r="I103" s="4"/>
      <c r="J103" s="233"/>
      <c r="K103" s="7">
        <v>2</v>
      </c>
      <c r="L103" s="4">
        <v>0</v>
      </c>
      <c r="M103" s="66">
        <v>3</v>
      </c>
      <c r="N103" s="4"/>
      <c r="O103" s="4"/>
      <c r="P103" s="233"/>
      <c r="Q103" s="7"/>
      <c r="R103" s="4"/>
      <c r="S103" s="66"/>
      <c r="T103" s="4"/>
      <c r="U103" s="4"/>
      <c r="V103" s="221"/>
      <c r="W103" s="154"/>
      <c r="X103" s="127">
        <v>3</v>
      </c>
      <c r="Y103" s="278" t="s">
        <v>33</v>
      </c>
      <c r="Z103" s="300" t="s">
        <v>72</v>
      </c>
      <c r="AA103" s="134"/>
    </row>
    <row r="104" spans="1:27" s="577" customFormat="1" ht="12.75">
      <c r="A104" s="5" t="s">
        <v>95</v>
      </c>
      <c r="B104" s="24" t="s">
        <v>67</v>
      </c>
      <c r="C104" s="7" t="s">
        <v>13</v>
      </c>
      <c r="D104" s="207" t="s">
        <v>6</v>
      </c>
      <c r="E104" s="7"/>
      <c r="F104" s="4"/>
      <c r="G104" s="66"/>
      <c r="H104" s="4"/>
      <c r="I104" s="4"/>
      <c r="J104" s="233"/>
      <c r="K104" s="7"/>
      <c r="L104" s="4"/>
      <c r="M104" s="66"/>
      <c r="N104" s="4">
        <v>2</v>
      </c>
      <c r="O104" s="4">
        <v>0</v>
      </c>
      <c r="P104" s="233">
        <v>3</v>
      </c>
      <c r="Q104" s="7"/>
      <c r="R104" s="4"/>
      <c r="S104" s="66"/>
      <c r="T104" s="4">
        <v>2</v>
      </c>
      <c r="U104" s="4">
        <v>0</v>
      </c>
      <c r="V104" s="221">
        <v>3</v>
      </c>
      <c r="W104" s="154"/>
      <c r="X104" s="127">
        <v>3</v>
      </c>
      <c r="Y104" s="278" t="s">
        <v>109</v>
      </c>
      <c r="Z104" s="300" t="s">
        <v>58</v>
      </c>
      <c r="AA104" s="134"/>
    </row>
    <row r="105" spans="1:27" s="583" customFormat="1" ht="12.75">
      <c r="A105" s="507" t="s">
        <v>429</v>
      </c>
      <c r="B105" s="546" t="s">
        <v>430</v>
      </c>
      <c r="C105" s="424" t="s">
        <v>13</v>
      </c>
      <c r="D105" s="510" t="s">
        <v>6</v>
      </c>
      <c r="E105" s="424"/>
      <c r="F105" s="426"/>
      <c r="G105" s="66"/>
      <c r="H105" s="426"/>
      <c r="I105" s="426"/>
      <c r="J105" s="233"/>
      <c r="K105" s="318"/>
      <c r="L105" s="321"/>
      <c r="M105" s="66"/>
      <c r="N105" s="321">
        <v>2</v>
      </c>
      <c r="O105" s="321">
        <v>0</v>
      </c>
      <c r="P105" s="233">
        <v>3</v>
      </c>
      <c r="Q105" s="318"/>
      <c r="R105" s="321"/>
      <c r="S105" s="66"/>
      <c r="T105" s="321"/>
      <c r="U105" s="321"/>
      <c r="V105" s="233"/>
      <c r="W105" s="433"/>
      <c r="X105" s="127">
        <v>3</v>
      </c>
      <c r="Y105" s="571" t="s">
        <v>22</v>
      </c>
      <c r="Z105" s="365" t="s">
        <v>431</v>
      </c>
      <c r="AA105" s="134"/>
    </row>
    <row r="106" spans="1:27" s="577" customFormat="1" ht="12.75">
      <c r="A106" s="6" t="s">
        <v>179</v>
      </c>
      <c r="B106" s="24" t="s">
        <v>172</v>
      </c>
      <c r="C106" s="19" t="s">
        <v>13</v>
      </c>
      <c r="D106" s="208" t="s">
        <v>6</v>
      </c>
      <c r="E106" s="19"/>
      <c r="F106" s="18"/>
      <c r="G106" s="66"/>
      <c r="H106" s="18"/>
      <c r="I106" s="18"/>
      <c r="J106" s="233"/>
      <c r="K106" s="19">
        <v>2</v>
      </c>
      <c r="L106" s="18">
        <v>0</v>
      </c>
      <c r="M106" s="66">
        <v>3</v>
      </c>
      <c r="N106" s="18"/>
      <c r="O106" s="18"/>
      <c r="P106" s="233"/>
      <c r="Q106" s="19"/>
      <c r="R106" s="18"/>
      <c r="S106" s="66"/>
      <c r="T106" s="18"/>
      <c r="U106" s="18"/>
      <c r="V106" s="221"/>
      <c r="W106" s="154"/>
      <c r="X106" s="127">
        <v>3</v>
      </c>
      <c r="Y106" s="278" t="s">
        <v>173</v>
      </c>
      <c r="Z106" s="300" t="s">
        <v>58</v>
      </c>
      <c r="AA106" s="134"/>
    </row>
    <row r="107" spans="1:27" s="577" customFormat="1" ht="12.75">
      <c r="A107" s="9" t="s">
        <v>180</v>
      </c>
      <c r="B107" s="24" t="s">
        <v>174</v>
      </c>
      <c r="C107" s="19" t="s">
        <v>13</v>
      </c>
      <c r="D107" s="208" t="s">
        <v>6</v>
      </c>
      <c r="E107" s="19"/>
      <c r="F107" s="18"/>
      <c r="G107" s="66"/>
      <c r="H107" s="18"/>
      <c r="I107" s="18"/>
      <c r="J107" s="233"/>
      <c r="K107" s="19"/>
      <c r="L107" s="18"/>
      <c r="M107" s="66"/>
      <c r="N107" s="18">
        <v>2</v>
      </c>
      <c r="O107" s="18">
        <v>1</v>
      </c>
      <c r="P107" s="233">
        <v>3</v>
      </c>
      <c r="Q107" s="19"/>
      <c r="R107" s="18"/>
      <c r="S107" s="66"/>
      <c r="T107" s="18"/>
      <c r="U107" s="18"/>
      <c r="V107" s="221"/>
      <c r="W107" s="154"/>
      <c r="X107" s="127">
        <v>3</v>
      </c>
      <c r="Y107" s="278" t="s">
        <v>175</v>
      </c>
      <c r="Z107" s="300" t="s">
        <v>58</v>
      </c>
      <c r="AA107" s="134"/>
    </row>
    <row r="108" spans="1:27" s="584" customFormat="1" ht="16.5" customHeight="1">
      <c r="A108" s="9" t="s">
        <v>181</v>
      </c>
      <c r="B108" s="24" t="s">
        <v>176</v>
      </c>
      <c r="C108" s="19" t="s">
        <v>13</v>
      </c>
      <c r="D108" s="208" t="s">
        <v>6</v>
      </c>
      <c r="E108" s="19"/>
      <c r="F108" s="18"/>
      <c r="G108" s="66"/>
      <c r="H108" s="18"/>
      <c r="I108" s="18"/>
      <c r="J108" s="233"/>
      <c r="K108" s="19"/>
      <c r="L108" s="18"/>
      <c r="M108" s="66"/>
      <c r="N108" s="18">
        <v>2</v>
      </c>
      <c r="O108" s="18">
        <v>0</v>
      </c>
      <c r="P108" s="233">
        <v>3</v>
      </c>
      <c r="Q108" s="19"/>
      <c r="R108" s="18"/>
      <c r="S108" s="66"/>
      <c r="T108" s="18"/>
      <c r="U108" s="18"/>
      <c r="V108" s="221"/>
      <c r="W108" s="154"/>
      <c r="X108" s="127">
        <v>3</v>
      </c>
      <c r="Y108" s="278" t="s">
        <v>173</v>
      </c>
      <c r="Z108" s="300" t="s">
        <v>58</v>
      </c>
      <c r="AA108" s="134"/>
    </row>
    <row r="109" spans="1:27" s="585" customFormat="1" ht="12.75">
      <c r="A109" s="371" t="s">
        <v>379</v>
      </c>
      <c r="B109" s="567" t="s">
        <v>366</v>
      </c>
      <c r="C109" s="372" t="s">
        <v>13</v>
      </c>
      <c r="D109" s="373" t="s">
        <v>6</v>
      </c>
      <c r="E109" s="372">
        <v>2</v>
      </c>
      <c r="F109" s="374">
        <v>0</v>
      </c>
      <c r="G109" s="383">
        <v>3</v>
      </c>
      <c r="H109" s="375"/>
      <c r="I109" s="375"/>
      <c r="J109" s="384"/>
      <c r="K109" s="376">
        <v>2</v>
      </c>
      <c r="L109" s="375">
        <v>0</v>
      </c>
      <c r="M109" s="383">
        <v>3</v>
      </c>
      <c r="N109" s="375"/>
      <c r="O109" s="375"/>
      <c r="P109" s="384"/>
      <c r="Q109" s="376">
        <v>2</v>
      </c>
      <c r="R109" s="375">
        <v>0</v>
      </c>
      <c r="S109" s="383">
        <v>3</v>
      </c>
      <c r="T109" s="375"/>
      <c r="U109" s="375"/>
      <c r="V109" s="384"/>
      <c r="W109" s="377"/>
      <c r="X109" s="385">
        <v>3</v>
      </c>
      <c r="Y109" s="379" t="s">
        <v>367</v>
      </c>
      <c r="Z109" s="506" t="s">
        <v>244</v>
      </c>
      <c r="AA109" s="368"/>
    </row>
    <row r="110" spans="1:27" s="585" customFormat="1" ht="51">
      <c r="A110" s="379" t="s">
        <v>380</v>
      </c>
      <c r="B110" s="567" t="s">
        <v>368</v>
      </c>
      <c r="C110" s="376" t="s">
        <v>13</v>
      </c>
      <c r="D110" s="381" t="s">
        <v>6</v>
      </c>
      <c r="E110" s="376"/>
      <c r="F110" s="375"/>
      <c r="G110" s="383"/>
      <c r="H110" s="375">
        <v>2</v>
      </c>
      <c r="I110" s="375">
        <v>0</v>
      </c>
      <c r="J110" s="384">
        <v>3</v>
      </c>
      <c r="K110" s="376"/>
      <c r="L110" s="375"/>
      <c r="M110" s="383"/>
      <c r="N110" s="375">
        <v>2</v>
      </c>
      <c r="O110" s="375">
        <v>0</v>
      </c>
      <c r="P110" s="384">
        <v>3</v>
      </c>
      <c r="Q110" s="376"/>
      <c r="R110" s="375"/>
      <c r="S110" s="383"/>
      <c r="T110" s="375">
        <v>2</v>
      </c>
      <c r="U110" s="375">
        <v>0</v>
      </c>
      <c r="V110" s="384">
        <v>3</v>
      </c>
      <c r="W110" s="377"/>
      <c r="X110" s="385">
        <v>3</v>
      </c>
      <c r="Y110" s="379" t="s">
        <v>367</v>
      </c>
      <c r="Z110" s="506" t="s">
        <v>244</v>
      </c>
      <c r="AA110" s="535" t="s">
        <v>369</v>
      </c>
    </row>
    <row r="111" spans="1:27" s="585" customFormat="1" ht="12.75">
      <c r="A111" s="507" t="s">
        <v>399</v>
      </c>
      <c r="B111" s="508" t="s">
        <v>400</v>
      </c>
      <c r="C111" s="509" t="s">
        <v>13</v>
      </c>
      <c r="D111" s="510" t="s">
        <v>6</v>
      </c>
      <c r="E111" s="376"/>
      <c r="F111" s="375"/>
      <c r="G111" s="383"/>
      <c r="H111" s="375"/>
      <c r="I111" s="375"/>
      <c r="J111" s="384"/>
      <c r="K111" s="376"/>
      <c r="L111" s="375"/>
      <c r="M111" s="383"/>
      <c r="N111" s="375"/>
      <c r="O111" s="375"/>
      <c r="P111" s="384"/>
      <c r="Q111" s="389">
        <v>2</v>
      </c>
      <c r="R111" s="390">
        <v>2</v>
      </c>
      <c r="S111" s="386">
        <v>4</v>
      </c>
      <c r="T111" s="387">
        <v>2</v>
      </c>
      <c r="U111" s="387">
        <v>2</v>
      </c>
      <c r="V111" s="388">
        <v>4</v>
      </c>
      <c r="W111" s="377"/>
      <c r="X111" s="385">
        <v>4</v>
      </c>
      <c r="Y111" s="511" t="s">
        <v>401</v>
      </c>
      <c r="Z111" s="512" t="s">
        <v>402</v>
      </c>
      <c r="AA111" s="535"/>
    </row>
    <row r="112" spans="1:27" s="378" customFormat="1" ht="12.75">
      <c r="A112" s="379"/>
      <c r="B112" s="380" t="s">
        <v>370</v>
      </c>
      <c r="C112" s="376" t="s">
        <v>13</v>
      </c>
      <c r="D112" s="381" t="s">
        <v>6</v>
      </c>
      <c r="E112" s="376">
        <v>2</v>
      </c>
      <c r="F112" s="375">
        <v>1</v>
      </c>
      <c r="G112" s="383"/>
      <c r="H112" s="375"/>
      <c r="I112" s="375"/>
      <c r="J112" s="384"/>
      <c r="K112" s="376">
        <v>2</v>
      </c>
      <c r="L112" s="375">
        <v>1</v>
      </c>
      <c r="M112" s="383"/>
      <c r="N112" s="375"/>
      <c r="O112" s="375"/>
      <c r="P112" s="384"/>
      <c r="Q112" s="376">
        <v>2</v>
      </c>
      <c r="R112" s="375">
        <v>1</v>
      </c>
      <c r="S112" s="383"/>
      <c r="T112" s="375"/>
      <c r="U112" s="375"/>
      <c r="V112" s="384"/>
      <c r="W112" s="377"/>
      <c r="X112" s="385"/>
      <c r="Y112" s="382" t="s">
        <v>371</v>
      </c>
      <c r="Z112" s="505" t="s">
        <v>372</v>
      </c>
      <c r="AA112" s="536"/>
    </row>
    <row r="113" spans="1:27" s="580" customFormat="1" ht="25.5">
      <c r="A113" s="379" t="s">
        <v>373</v>
      </c>
      <c r="B113" s="567" t="s">
        <v>374</v>
      </c>
      <c r="C113" s="376" t="s">
        <v>13</v>
      </c>
      <c r="D113" s="381" t="s">
        <v>6</v>
      </c>
      <c r="E113" s="376">
        <v>2</v>
      </c>
      <c r="F113" s="375">
        <v>1</v>
      </c>
      <c r="G113" s="383">
        <v>4</v>
      </c>
      <c r="H113" s="375"/>
      <c r="I113" s="375"/>
      <c r="J113" s="384"/>
      <c r="K113" s="376">
        <v>2</v>
      </c>
      <c r="L113" s="375">
        <v>1</v>
      </c>
      <c r="M113" s="383">
        <v>4</v>
      </c>
      <c r="N113" s="375"/>
      <c r="O113" s="375"/>
      <c r="P113" s="384"/>
      <c r="Q113" s="376">
        <v>2</v>
      </c>
      <c r="R113" s="375">
        <v>1</v>
      </c>
      <c r="S113" s="383">
        <v>4</v>
      </c>
      <c r="T113" s="375"/>
      <c r="U113" s="375"/>
      <c r="V113" s="384"/>
      <c r="W113" s="377"/>
      <c r="X113" s="385">
        <v>4</v>
      </c>
      <c r="Y113" s="382" t="s">
        <v>375</v>
      </c>
      <c r="Z113" s="505" t="s">
        <v>372</v>
      </c>
      <c r="AA113" s="537"/>
    </row>
    <row r="114" spans="1:27" s="585" customFormat="1" ht="24.75" customHeight="1" thickBot="1">
      <c r="A114" s="523" t="s">
        <v>405</v>
      </c>
      <c r="B114" s="568" t="s">
        <v>406</v>
      </c>
      <c r="C114" s="524" t="s">
        <v>13</v>
      </c>
      <c r="D114" s="525" t="s">
        <v>6</v>
      </c>
      <c r="E114" s="524"/>
      <c r="F114" s="471"/>
      <c r="G114" s="526"/>
      <c r="H114" s="527">
        <v>2</v>
      </c>
      <c r="I114" s="527">
        <v>2</v>
      </c>
      <c r="J114" s="528">
        <v>5</v>
      </c>
      <c r="K114" s="466"/>
      <c r="L114" s="527"/>
      <c r="M114" s="526"/>
      <c r="N114" s="527">
        <v>2</v>
      </c>
      <c r="O114" s="527">
        <v>2</v>
      </c>
      <c r="P114" s="528">
        <v>5</v>
      </c>
      <c r="Q114" s="466"/>
      <c r="R114" s="527"/>
      <c r="S114" s="526"/>
      <c r="T114" s="527">
        <v>2</v>
      </c>
      <c r="U114" s="527">
        <v>2</v>
      </c>
      <c r="V114" s="472">
        <v>5</v>
      </c>
      <c r="W114" s="246"/>
      <c r="X114" s="529">
        <v>5</v>
      </c>
      <c r="Y114" s="465" t="s">
        <v>382</v>
      </c>
      <c r="Z114" s="530" t="s">
        <v>403</v>
      </c>
      <c r="AA114" s="368"/>
    </row>
    <row r="115" spans="1:27" s="575" customFormat="1" ht="13.5" thickBot="1">
      <c r="A115" s="169"/>
      <c r="B115" s="64"/>
      <c r="C115" s="167"/>
      <c r="D115" s="167"/>
      <c r="E115" s="229"/>
      <c r="F115" s="167"/>
      <c r="G115" s="167"/>
      <c r="H115" s="167"/>
      <c r="I115" s="167"/>
      <c r="J115" s="167"/>
      <c r="K115" s="229"/>
      <c r="L115" s="167"/>
      <c r="M115" s="167"/>
      <c r="N115" s="167"/>
      <c r="O115" s="167"/>
      <c r="P115" s="167"/>
      <c r="Q115" s="229"/>
      <c r="R115" s="167"/>
      <c r="S115" s="167"/>
      <c r="T115" s="167"/>
      <c r="U115" s="167"/>
      <c r="V115" s="230"/>
      <c r="W115" s="167"/>
      <c r="X115" s="167"/>
      <c r="Y115" s="64"/>
      <c r="Z115" s="168"/>
      <c r="AA115" s="64"/>
    </row>
    <row r="116" spans="1:27" ht="24" thickBot="1">
      <c r="A116" s="587" t="s">
        <v>210</v>
      </c>
      <c r="B116" s="604"/>
      <c r="C116" s="198"/>
      <c r="D116" s="149"/>
      <c r="E116" s="514"/>
      <c r="F116" s="515"/>
      <c r="G116" s="515"/>
      <c r="H116" s="515"/>
      <c r="I116" s="515"/>
      <c r="J116" s="517"/>
      <c r="K116" s="514"/>
      <c r="L116" s="515"/>
      <c r="M116" s="515"/>
      <c r="N116" s="515"/>
      <c r="O116" s="515"/>
      <c r="P116" s="517"/>
      <c r="Q116" s="514"/>
      <c r="R116" s="515"/>
      <c r="S116" s="515"/>
      <c r="T116" s="515"/>
      <c r="U116" s="515"/>
      <c r="V116" s="516"/>
      <c r="W116" s="239"/>
      <c r="X116" s="150">
        <v>0</v>
      </c>
      <c r="Y116" s="131"/>
      <c r="Z116" s="132"/>
      <c r="AA116" s="134"/>
    </row>
    <row r="117" spans="1:27" s="586" customFormat="1" ht="15.75">
      <c r="A117" s="14" t="s">
        <v>113</v>
      </c>
      <c r="B117" s="531" t="s">
        <v>409</v>
      </c>
      <c r="C117" s="16" t="s">
        <v>27</v>
      </c>
      <c r="D117" s="213" t="s">
        <v>120</v>
      </c>
      <c r="E117" s="518">
        <v>0</v>
      </c>
      <c r="F117" s="519">
        <v>2</v>
      </c>
      <c r="G117" s="520">
        <v>0</v>
      </c>
      <c r="H117" s="519">
        <v>0</v>
      </c>
      <c r="I117" s="519">
        <v>2</v>
      </c>
      <c r="J117" s="521">
        <v>0</v>
      </c>
      <c r="K117" s="518"/>
      <c r="L117" s="519"/>
      <c r="M117" s="520"/>
      <c r="N117" s="519"/>
      <c r="O117" s="519"/>
      <c r="P117" s="521"/>
      <c r="Q117" s="518"/>
      <c r="R117" s="519"/>
      <c r="S117" s="520"/>
      <c r="T117" s="519"/>
      <c r="U117" s="519"/>
      <c r="V117" s="521"/>
      <c r="W117" s="140"/>
      <c r="X117" s="130">
        <v>0</v>
      </c>
      <c r="Y117" s="513" t="s">
        <v>148</v>
      </c>
      <c r="Z117" s="414" t="s">
        <v>134</v>
      </c>
      <c r="AA117" s="64"/>
    </row>
    <row r="118" spans="1:26" ht="13.5" thickBot="1">
      <c r="A118" s="141"/>
      <c r="B118" s="568" t="s">
        <v>41</v>
      </c>
      <c r="C118" s="143" t="s">
        <v>27</v>
      </c>
      <c r="D118" s="215" t="s">
        <v>120</v>
      </c>
      <c r="E118" s="143"/>
      <c r="F118" s="142"/>
      <c r="G118" s="522"/>
      <c r="H118" s="142"/>
      <c r="I118" s="142"/>
      <c r="J118" s="156"/>
      <c r="K118" s="143"/>
      <c r="L118" s="142"/>
      <c r="M118" s="522"/>
      <c r="N118" s="142"/>
      <c r="O118" s="142"/>
      <c r="P118" s="156"/>
      <c r="Q118" s="143"/>
      <c r="R118" s="142"/>
      <c r="S118" s="522"/>
      <c r="T118" s="142">
        <v>0</v>
      </c>
      <c r="U118" s="142">
        <v>2</v>
      </c>
      <c r="V118" s="156">
        <v>0</v>
      </c>
      <c r="W118" s="144"/>
      <c r="X118" s="157">
        <v>0</v>
      </c>
      <c r="Y118" s="146"/>
      <c r="Z118" s="147"/>
    </row>
    <row r="119" spans="1:26" ht="13.5" thickBot="1">
      <c r="A119" s="169"/>
      <c r="C119" s="167"/>
      <c r="D119" s="167"/>
      <c r="E119" s="229"/>
      <c r="F119" s="167"/>
      <c r="G119" s="167"/>
      <c r="H119" s="167"/>
      <c r="I119" s="167"/>
      <c r="J119" s="167"/>
      <c r="K119" s="229"/>
      <c r="L119" s="167"/>
      <c r="M119" s="167"/>
      <c r="N119" s="167"/>
      <c r="O119" s="167"/>
      <c r="P119" s="167"/>
      <c r="Q119" s="229"/>
      <c r="R119" s="167"/>
      <c r="S119" s="167"/>
      <c r="T119" s="167"/>
      <c r="U119" s="167"/>
      <c r="V119" s="230"/>
      <c r="W119" s="167"/>
      <c r="X119" s="167"/>
      <c r="Y119" s="64"/>
      <c r="Z119" s="168"/>
    </row>
    <row r="120" spans="1:27" ht="24" thickBot="1">
      <c r="A120" s="587" t="s">
        <v>219</v>
      </c>
      <c r="B120" s="588"/>
      <c r="C120" s="148"/>
      <c r="D120" s="149"/>
      <c r="E120" s="198"/>
      <c r="F120" s="148"/>
      <c r="G120" s="148"/>
      <c r="H120" s="148"/>
      <c r="I120" s="148"/>
      <c r="J120" s="149"/>
      <c r="K120" s="198"/>
      <c r="L120" s="148"/>
      <c r="M120" s="148"/>
      <c r="N120" s="148"/>
      <c r="O120" s="148"/>
      <c r="P120" s="149"/>
      <c r="Q120" s="198"/>
      <c r="R120" s="148"/>
      <c r="S120" s="148"/>
      <c r="T120" s="148"/>
      <c r="U120" s="148"/>
      <c r="V120" s="218"/>
      <c r="W120" s="239">
        <v>30</v>
      </c>
      <c r="X120" s="150">
        <v>30</v>
      </c>
      <c r="Y120" s="131"/>
      <c r="Z120" s="132"/>
      <c r="AA120" s="134"/>
    </row>
    <row r="121" spans="25:26" ht="12.75">
      <c r="Y121" s="64"/>
      <c r="Z121" s="64"/>
    </row>
    <row r="122" spans="1:27" ht="15.75">
      <c r="A122" s="306" t="s">
        <v>314</v>
      </c>
      <c r="B122" s="307"/>
      <c r="C122" s="307"/>
      <c r="D122" s="307"/>
      <c r="E122" s="307"/>
      <c r="F122" s="307"/>
      <c r="G122" s="307">
        <f>G5+G43+G70</f>
        <v>30</v>
      </c>
      <c r="H122" s="307"/>
      <c r="I122" s="307"/>
      <c r="J122" s="307">
        <f>J5+J43+J70</f>
        <v>31</v>
      </c>
      <c r="K122" s="307"/>
      <c r="L122" s="307"/>
      <c r="M122" s="307">
        <f>M5+M43+M70</f>
        <v>30</v>
      </c>
      <c r="N122" s="307"/>
      <c r="O122" s="307"/>
      <c r="P122" s="307">
        <f>P5+P43+P70</f>
        <v>30</v>
      </c>
      <c r="Q122" s="307"/>
      <c r="R122" s="307"/>
      <c r="S122" s="307">
        <f>S5+S43+S70</f>
        <v>29</v>
      </c>
      <c r="T122" s="307"/>
      <c r="U122" s="307"/>
      <c r="V122" s="307">
        <f>V5+V43+V70</f>
        <v>30</v>
      </c>
      <c r="W122" s="307"/>
      <c r="X122" s="308">
        <f>X5+X43+X70+X120</f>
        <v>210</v>
      </c>
      <c r="Y122" s="307"/>
      <c r="Z122" s="307"/>
      <c r="AA122" s="305"/>
    </row>
  </sheetData>
  <sheetProtection/>
  <mergeCells count="37">
    <mergeCell ref="A5:B5"/>
    <mergeCell ref="A23:B23"/>
    <mergeCell ref="A6:B6"/>
    <mergeCell ref="A116:B116"/>
    <mergeCell ref="A72:B72"/>
    <mergeCell ref="A70:B70"/>
    <mergeCell ref="A59:B59"/>
    <mergeCell ref="A51:B51"/>
    <mergeCell ref="A45:B45"/>
    <mergeCell ref="A42:Z42"/>
    <mergeCell ref="N3:O3"/>
    <mergeCell ref="E2:J2"/>
    <mergeCell ref="V3:V4"/>
    <mergeCell ref="G3:G4"/>
    <mergeCell ref="H3:I3"/>
    <mergeCell ref="J3:J4"/>
    <mergeCell ref="K3:L3"/>
    <mergeCell ref="Z2:Z4"/>
    <mergeCell ref="A60:B60"/>
    <mergeCell ref="P3:P4"/>
    <mergeCell ref="Q3:R3"/>
    <mergeCell ref="S3:S4"/>
    <mergeCell ref="A2:A4"/>
    <mergeCell ref="B2:B4"/>
    <mergeCell ref="C2:C4"/>
    <mergeCell ref="D2:D4"/>
    <mergeCell ref="M3:M4"/>
    <mergeCell ref="A120:B120"/>
    <mergeCell ref="Y2:Y4"/>
    <mergeCell ref="A1:Z1"/>
    <mergeCell ref="T3:U3"/>
    <mergeCell ref="X2:X4"/>
    <mergeCell ref="K2:P2"/>
    <mergeCell ref="Q2:V2"/>
    <mergeCell ref="E3:F3"/>
    <mergeCell ref="A43:B43"/>
    <mergeCell ref="A44:B44"/>
  </mergeCells>
  <hyperlinks>
    <hyperlink ref="B94" r:id="rId1" display="Vállalatgazdaságtan gyakorlat"/>
    <hyperlink ref="B95" r:id="rId2" display="Környezetpolitika"/>
    <hyperlink ref="B96" r:id="rId3" display="Üzleti gazdaságtan"/>
    <hyperlink ref="B97" r:id="rId4" display="Gazdasági folyamatok térbeli elemzése"/>
    <hyperlink ref="B98" r:id="rId5" display="Az információs tér gazdasági szerkezete"/>
    <hyperlink ref="B99" r:id="rId6" display="Kisvállalkozások indítása és működtetése"/>
    <hyperlink ref="B102" r:id="rId7" display="A piaci és kormányzati kudarcok gazdaságpolitikája"/>
    <hyperlink ref="B103" r:id="rId8" display="Bevezetés a tömegkommunikáció elméletébe"/>
    <hyperlink ref="B104" r:id="rId9" display="A regionális gazdaságtan alapjai"/>
    <hyperlink ref="B106" r:id="rId10" display="Települési gazdaságtan"/>
    <hyperlink ref="B107" r:id="rId11" display="Önkormányzati menedzsment"/>
    <hyperlink ref="B108" r:id="rId12" display="E-Régió"/>
    <hyperlink ref="B75" r:id="rId13" display="Betriebswirtschaftliche Entscheidungstheorie"/>
    <hyperlink ref="B76" r:id="rId14" display="Steuerlehre"/>
    <hyperlink ref="B77" r:id="rId15" display="Marktforschung"/>
    <hyperlink ref="B78" r:id="rId16" display="Kostenrechnung"/>
    <hyperlink ref="B79" r:id="rId17" display="Wirtschaftsinformatik"/>
    <hyperlink ref="B81" r:id="rId18" display="Cases on International Business Strategy"/>
    <hyperlink ref="B82" r:id="rId19" display="Managing the Enterprise"/>
    <hyperlink ref="B83" r:id="rId20" display="Cases on Business Economics"/>
    <hyperlink ref="B85" r:id="rId21" display="Alkalmazott informatika - Üzleti modellek"/>
    <hyperlink ref="B86" r:id="rId22" display="Adatbáziskezelés a gyakorlatban"/>
    <hyperlink ref="B87" r:id="rId23" display="Internet"/>
    <hyperlink ref="B88" r:id="rId24" display="Vállalati gazdálkodás támogatása SAP rendszerrel "/>
    <hyperlink ref="B118" r:id="rId25" display="Szakszeminárium"/>
    <hyperlink ref="B92" r:id="rId26" display="Matematika gyakorlat II."/>
    <hyperlink ref="B91" r:id="rId27" display="Matematika gyakorlat I."/>
    <hyperlink ref="B67" r:id="rId28" display="Vállalati társadalmi felelősségvállalás (CSR Communication)"/>
    <hyperlink ref="B111" r:id="rId29" display="Jövőkutatás"/>
    <hyperlink ref="B7" r:id="rId30" display="Matematika I."/>
    <hyperlink ref="B8" r:id="rId31" display="Mikroökonómia"/>
    <hyperlink ref="B9" r:id="rId32" display="Informatika"/>
    <hyperlink ref="B10" r:id="rId33" display="Vállalatgazdaságtan 1"/>
    <hyperlink ref="B11" r:id="rId34" display="Allgemeine Betriebswirtschaftslehre"/>
    <hyperlink ref="B12" r:id="rId35" display="Matematika II."/>
    <hyperlink ref="B13" r:id="rId36" display="Makroökonómia 2"/>
    <hyperlink ref="B14" r:id="rId37" display="Marketing 1"/>
    <hyperlink ref="B15" r:id="rId38" display="Grundlagen des Marketing"/>
    <hyperlink ref="B16" r:id="rId39" display="Vezetés és szervezés"/>
    <hyperlink ref="B17" r:id="rId40" display="Pénzügytan"/>
    <hyperlink ref="B18" r:id="rId41" display="Operációkutatás"/>
    <hyperlink ref="B19" r:id="rId42" display="Statisztika I."/>
    <hyperlink ref="B20" r:id="rId43" display="Számvitel alapjai"/>
    <hyperlink ref="B21" r:id="rId44" display="Statisztika II."/>
    <hyperlink ref="B22" r:id="rId45" display="Gazdasági jog I."/>
    <hyperlink ref="B24" r:id="rId46" display="Tanulás és kutatásmódszertan"/>
    <hyperlink ref="B25" r:id="rId47" display="Vállalati pénzügyek 1"/>
    <hyperlink ref="B26" r:id="rId48" display="Investierung und Finanzierung"/>
    <hyperlink ref="B27" r:id="rId49" display="Szervezeti magatartás"/>
    <hyperlink ref="B28" r:id="rId50" display="Führung und Organization"/>
    <hyperlink ref="B29" r:id="rId51" display="Marketingkutatás "/>
    <hyperlink ref="B30" r:id="rId52" display="Vezetői számvitel "/>
    <hyperlink ref="B31" r:id="rId53" display="Nemzetközi marketing "/>
    <hyperlink ref="B32" r:id="rId54" display="Kereskedelemgazdaságtan "/>
    <hyperlink ref="B33" r:id="rId55" display="Marketingkommunikáció alapjai"/>
    <hyperlink ref="B34" r:id="rId56" display="Döntési technikák"/>
    <hyperlink ref="B35" r:id="rId57" display="Fogyasztói magatartás 1"/>
    <hyperlink ref="B36" r:id="rId58" display="Kereskedelmi jog"/>
    <hyperlink ref="B37" r:id="rId59" display="Tevékenységmenedzsment"/>
    <hyperlink ref="B38" r:id="rId60" display="Médiagazdaságtan "/>
    <hyperlink ref="B39" r:id="rId61" display="Marketingtervezés (Üzleti esetek)"/>
    <hyperlink ref="B40" r:id="rId62" display="Külkereskedelmi technikák"/>
    <hyperlink ref="B41" r:id="rId63" display="Kommunikációs gyakorlatok "/>
    <hyperlink ref="B46" r:id="rId64" display="Környezetgazdaságtan"/>
    <hyperlink ref="B47" r:id="rId65" display="Nemzetközi közgazdaságtan"/>
    <hyperlink ref="B48" r:id="rId66" display="Gazdaságföldrajz"/>
    <hyperlink ref="B49" r:id="rId67" display="Egyedi projektek vezetése 5"/>
    <hyperlink ref="B50" r:id="rId68" display="Üzleti informatika"/>
    <hyperlink ref="B52" r:id="rId69" display="Európai Uniós ismeretek"/>
    <hyperlink ref="B53" r:id="rId70" display="Gazdaságtörténet"/>
    <hyperlink ref="B54" r:id="rId71" display="Filozófia"/>
    <hyperlink ref="B55" r:id="rId72" display="Gazdaságpszichológia"/>
    <hyperlink ref="B56" r:id="rId73" display="Gazdaságszociológia"/>
    <hyperlink ref="B57" r:id="rId74" display="Bevezetés a politikatudományba"/>
    <hyperlink ref="B58" r:id="rId75" display="Az Európai Uniós Belső Piac"/>
    <hyperlink ref="B61" r:id="rId76" display="Értékesítési és eladástechnikák"/>
    <hyperlink ref="B62" r:id="rId77" display="Business Marketing (B2B)"/>
    <hyperlink ref="B63" r:id="rId78" display="Médiaismeret "/>
    <hyperlink ref="B64" r:id="rId79" display="A marketingkommunikáció pszichológiai alapjai "/>
    <hyperlink ref="B65" r:id="rId80" display="Márkaépítés alapjai                                "/>
    <hyperlink ref="B66" r:id="rId81" display="E-kereskedelem és kereskedelemkutatás"/>
    <hyperlink ref="B68" r:id="rId82" display="Üzleti etika"/>
    <hyperlink ref="B74" r:id="rId83" display="Allgemeine Volkswirtschaftslehre"/>
    <hyperlink ref="B90" r:id="rId84" display="Makroökonómia emelt"/>
    <hyperlink ref="B93" r:id="rId85" display="Gazdaságpolitika 1"/>
    <hyperlink ref="B100" r:id="rId86" display="Stratégiai és üzleti tervezés"/>
    <hyperlink ref="B101" r:id="rId87" display="Globalizálódó élelmiszertermelés és piacok"/>
    <hyperlink ref="B109" r:id="rId88" display="A jövedelem adóztatása"/>
    <hyperlink ref="B110" r:id="rId89" display="A fogyasztás adóztatása"/>
    <hyperlink ref="B113" r:id="rId90" display="Magyar közgazdasági gondolkodás története"/>
    <hyperlink ref="B114" r:id="rId91" display="Szolgáltatási menedzsment"/>
    <hyperlink ref="B105" r:id="rId92" display="Távol-keleti menedzsment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95"/>
  <rowBreaks count="2" manualBreakCount="2">
    <brk id="42" max="25" man="1"/>
    <brk id="88" max="25" man="1"/>
  </rowBreaks>
  <legacyDrawing r:id="rId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26.57421875" style="63" bestFit="1" customWidth="1"/>
    <col min="2" max="16384" width="9.140625" style="63" customWidth="1"/>
  </cols>
  <sheetData>
    <row r="1" s="338" customFormat="1" ht="12.75">
      <c r="A1" s="337" t="s">
        <v>320</v>
      </c>
    </row>
    <row r="2" s="338" customFormat="1" ht="12.75">
      <c r="A2" s="337" t="s">
        <v>321</v>
      </c>
    </row>
    <row r="3" s="340" customFormat="1" ht="12.75">
      <c r="A3" s="358" t="s">
        <v>322</v>
      </c>
    </row>
    <row r="4" s="340" customFormat="1" ht="12.75">
      <c r="A4" s="357" t="s">
        <v>323</v>
      </c>
    </row>
    <row r="5" s="340" customFormat="1" ht="12.75">
      <c r="A5" s="357" t="s">
        <v>324</v>
      </c>
    </row>
    <row r="6" s="340" customFormat="1" ht="4.5" customHeight="1">
      <c r="A6" s="357"/>
    </row>
    <row r="7" s="340" customFormat="1" ht="12.75" customHeight="1">
      <c r="A7" s="532" t="s">
        <v>410</v>
      </c>
    </row>
    <row r="8" s="340" customFormat="1" ht="12.75">
      <c r="A8" s="340" t="s">
        <v>325</v>
      </c>
    </row>
    <row r="9" s="340" customFormat="1" ht="12.75">
      <c r="A9" s="340" t="s">
        <v>326</v>
      </c>
    </row>
    <row r="10" s="340" customFormat="1" ht="12.75">
      <c r="A10" s="340" t="s">
        <v>327</v>
      </c>
    </row>
    <row r="11" s="340" customFormat="1" ht="12.75">
      <c r="A11" s="340" t="s">
        <v>328</v>
      </c>
    </row>
    <row r="12" s="340" customFormat="1" ht="12.75">
      <c r="A12" s="340" t="s">
        <v>329</v>
      </c>
    </row>
    <row r="13" s="340" customFormat="1" ht="4.5" customHeight="1">
      <c r="A13" s="339"/>
    </row>
    <row r="14" s="340" customFormat="1" ht="12.75" customHeight="1">
      <c r="A14" s="532" t="s">
        <v>411</v>
      </c>
    </row>
    <row r="15" s="340" customFormat="1" ht="12.75" customHeight="1">
      <c r="A15" s="357"/>
    </row>
    <row r="16" s="340" customFormat="1" ht="14.25">
      <c r="A16" s="532" t="s">
        <v>412</v>
      </c>
    </row>
    <row r="17" s="340" customFormat="1" ht="12.75" customHeight="1">
      <c r="A17" s="357"/>
    </row>
    <row r="18" s="340" customFormat="1" ht="12.75" customHeight="1">
      <c r="A18" s="532" t="s">
        <v>413</v>
      </c>
    </row>
    <row r="19" s="340" customFormat="1" ht="12.75" customHeight="1">
      <c r="A19" s="357"/>
    </row>
    <row r="20" s="340" customFormat="1" ht="12.75" customHeight="1">
      <c r="A20" s="533" t="s">
        <v>414</v>
      </c>
    </row>
    <row r="21" s="340" customFormat="1" ht="12.75" customHeight="1">
      <c r="A21" s="339"/>
    </row>
    <row r="22" s="340" customFormat="1" ht="12.75" customHeight="1">
      <c r="A22" s="357" t="s">
        <v>330</v>
      </c>
    </row>
    <row r="23" s="340" customFormat="1" ht="12.75">
      <c r="A23" s="340" t="s">
        <v>331</v>
      </c>
    </row>
    <row r="24" s="340" customFormat="1" ht="12.75"/>
    <row r="25" s="342" customFormat="1" ht="14.25" customHeight="1">
      <c r="A25" s="337" t="s">
        <v>332</v>
      </c>
    </row>
    <row r="26" s="340" customFormat="1" ht="12.75">
      <c r="A26" s="340" t="s">
        <v>361</v>
      </c>
    </row>
    <row r="27" s="341" customFormat="1" ht="25.5">
      <c r="A27" s="341" t="s">
        <v>415</v>
      </c>
    </row>
    <row r="28" s="340" customFormat="1" ht="12.75">
      <c r="A28" s="340" t="s">
        <v>333</v>
      </c>
    </row>
    <row r="29" s="340" customFormat="1" ht="12.75">
      <c r="A29" s="340" t="s">
        <v>334</v>
      </c>
    </row>
    <row r="30" s="340" customFormat="1" ht="12.75">
      <c r="A30" s="340" t="s">
        <v>362</v>
      </c>
    </row>
    <row r="31" s="342" customFormat="1" ht="14.25" customHeight="1">
      <c r="A31" s="337" t="s">
        <v>335</v>
      </c>
    </row>
    <row r="32" s="342" customFormat="1" ht="14.25" customHeight="1">
      <c r="A32" s="342" t="s">
        <v>336</v>
      </c>
    </row>
    <row r="33" ht="12.75">
      <c r="A33" s="63" t="s">
        <v>363</v>
      </c>
    </row>
    <row r="34" ht="12.75">
      <c r="A34" s="63" t="s">
        <v>427</v>
      </c>
    </row>
    <row r="35" ht="12.75">
      <c r="A35" s="63" t="s">
        <v>337</v>
      </c>
    </row>
    <row r="36" ht="12.75">
      <c r="A36" s="63" t="s">
        <v>338</v>
      </c>
    </row>
    <row r="37" ht="12.75">
      <c r="A37" s="63" t="s">
        <v>339</v>
      </c>
    </row>
    <row r="38" s="342" customFormat="1" ht="14.25" customHeight="1">
      <c r="A38" s="342" t="s">
        <v>340</v>
      </c>
    </row>
    <row r="39" ht="12.75">
      <c r="A39" s="63" t="s">
        <v>341</v>
      </c>
    </row>
    <row r="40" ht="12.75">
      <c r="A40" s="63" t="s">
        <v>342</v>
      </c>
    </row>
    <row r="41" ht="12.75">
      <c r="A41" s="63" t="s">
        <v>343</v>
      </c>
    </row>
    <row r="42" ht="12.75">
      <c r="A42" s="63" t="s">
        <v>344</v>
      </c>
    </row>
    <row r="43" ht="12.75">
      <c r="A43" s="63" t="s">
        <v>345</v>
      </c>
    </row>
    <row r="44" ht="12.75">
      <c r="A44" s="63" t="s">
        <v>346</v>
      </c>
    </row>
    <row r="45" ht="12.75">
      <c r="A45" s="63" t="s">
        <v>347</v>
      </c>
    </row>
    <row r="46" ht="12.75">
      <c r="A46" s="63" t="s">
        <v>348</v>
      </c>
    </row>
    <row r="47" s="342" customFormat="1" ht="14.25" customHeight="1">
      <c r="A47" s="342" t="s">
        <v>349</v>
      </c>
    </row>
    <row r="48" s="340" customFormat="1" ht="12.75">
      <c r="A48" s="63" t="s">
        <v>350</v>
      </c>
    </row>
    <row r="49" s="340" customFormat="1" ht="12.75">
      <c r="A49" s="63" t="s">
        <v>351</v>
      </c>
    </row>
    <row r="50" s="340" customFormat="1" ht="12.75">
      <c r="A50" s="63" t="s">
        <v>352</v>
      </c>
    </row>
    <row r="51" s="340" customFormat="1" ht="12.75">
      <c r="A51" s="63" t="s">
        <v>353</v>
      </c>
    </row>
    <row r="52" s="340" customFormat="1" ht="12.75">
      <c r="A52" s="63" t="s">
        <v>354</v>
      </c>
    </row>
    <row r="53" s="342" customFormat="1" ht="14.25" customHeight="1">
      <c r="A53" s="63" t="s">
        <v>355</v>
      </c>
    </row>
    <row r="54" s="340" customFormat="1" ht="12.75">
      <c r="A54" s="63" t="s">
        <v>356</v>
      </c>
    </row>
    <row r="55" s="340" customFormat="1" ht="12.75">
      <c r="A55" s="63" t="s">
        <v>357</v>
      </c>
    </row>
    <row r="56" s="342" customFormat="1" ht="14.25" customHeight="1">
      <c r="A56" s="337" t="s">
        <v>358</v>
      </c>
    </row>
    <row r="57" s="340" customFormat="1" ht="12.75">
      <c r="A57" s="340" t="s">
        <v>359</v>
      </c>
    </row>
    <row r="58" s="342" customFormat="1" ht="14.25" customHeight="1">
      <c r="A58" s="337" t="s">
        <v>360</v>
      </c>
    </row>
  </sheetData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43" customWidth="1"/>
    <col min="2" max="2" width="22.421875" style="76" customWidth="1"/>
    <col min="3" max="3" width="9.8515625" style="77" bestFit="1" customWidth="1"/>
    <col min="4" max="4" width="13.7109375" style="76" customWidth="1"/>
    <col min="5" max="5" width="7.421875" style="49" customWidth="1"/>
    <col min="6" max="6" width="47.28125" style="39" customWidth="1"/>
    <col min="7" max="7" width="8.28125" style="39" bestFit="1" customWidth="1"/>
    <col min="8" max="8" width="11.57421875" style="40" bestFit="1" customWidth="1"/>
    <col min="9" max="9" width="4.7109375" style="40" customWidth="1"/>
    <col min="10" max="11" width="3.140625" style="43" customWidth="1"/>
    <col min="12" max="12" width="7.421875" style="44" customWidth="1"/>
    <col min="13" max="14" width="3.140625" style="43" customWidth="1"/>
    <col min="15" max="15" width="6.7109375" style="41" customWidth="1"/>
    <col min="16" max="16" width="2.8515625" style="40" bestFit="1" customWidth="1"/>
    <col min="17" max="17" width="3.140625" style="40" customWidth="1"/>
    <col min="18" max="18" width="7.421875" style="41" customWidth="1"/>
    <col min="19" max="20" width="3.140625" style="40" customWidth="1"/>
    <col min="21" max="21" width="6.7109375" style="41" customWidth="1"/>
    <col min="22" max="23" width="3.421875" style="40" customWidth="1"/>
    <col min="24" max="24" width="5.7109375" style="41" customWidth="1"/>
    <col min="25" max="26" width="3.421875" style="40" customWidth="1"/>
    <col min="27" max="27" width="6.7109375" style="41" customWidth="1"/>
    <col min="28" max="28" width="4.8515625" style="41" customWidth="1"/>
    <col min="29" max="29" width="8.7109375" style="55" customWidth="1"/>
    <col min="30" max="30" width="10.7109375" style="40" hidden="1" customWidth="1"/>
    <col min="31" max="31" width="21.8515625" style="42" hidden="1" customWidth="1"/>
    <col min="32" max="32" width="39.7109375" style="39" hidden="1" customWidth="1"/>
    <col min="33" max="33" width="11.7109375" style="43" customWidth="1"/>
    <col min="34" max="34" width="34.8515625" style="39" customWidth="1"/>
    <col min="35" max="16384" width="9.140625" style="43" customWidth="1"/>
  </cols>
  <sheetData>
    <row r="1" spans="1:32" ht="13.5" thickBot="1">
      <c r="A1" s="91"/>
      <c r="B1" s="92"/>
      <c r="C1" s="93"/>
      <c r="D1" s="103"/>
      <c r="E1" s="104"/>
      <c r="F1" s="690" t="s">
        <v>213</v>
      </c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2"/>
      <c r="AD1" s="88"/>
      <c r="AE1" s="89"/>
      <c r="AF1" s="90"/>
    </row>
    <row r="2" spans="1:34" s="45" customFormat="1" ht="12.75" customHeight="1" thickBot="1">
      <c r="A2" s="666" t="s">
        <v>221</v>
      </c>
      <c r="B2" s="669" t="s">
        <v>220</v>
      </c>
      <c r="C2" s="670"/>
      <c r="D2" s="671"/>
      <c r="E2" s="105"/>
      <c r="F2" s="693" t="s">
        <v>231</v>
      </c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5"/>
      <c r="AH2" s="46"/>
    </row>
    <row r="3" spans="1:34" s="45" customFormat="1" ht="11.25" customHeight="1">
      <c r="A3" s="667"/>
      <c r="B3" s="672"/>
      <c r="C3" s="673"/>
      <c r="D3" s="674"/>
      <c r="E3" s="105"/>
      <c r="F3" s="696" t="s">
        <v>45</v>
      </c>
      <c r="G3" s="699" t="s">
        <v>0</v>
      </c>
      <c r="H3" s="678" t="s">
        <v>1</v>
      </c>
      <c r="I3" s="678" t="s">
        <v>25</v>
      </c>
      <c r="J3" s="681" t="s">
        <v>197</v>
      </c>
      <c r="K3" s="681"/>
      <c r="L3" s="681"/>
      <c r="M3" s="681"/>
      <c r="N3" s="681"/>
      <c r="O3" s="681"/>
      <c r="P3" s="681" t="s">
        <v>198</v>
      </c>
      <c r="Q3" s="681"/>
      <c r="R3" s="681"/>
      <c r="S3" s="681"/>
      <c r="T3" s="681"/>
      <c r="U3" s="681"/>
      <c r="V3" s="681" t="s">
        <v>199</v>
      </c>
      <c r="W3" s="681"/>
      <c r="X3" s="681"/>
      <c r="Y3" s="681"/>
      <c r="Z3" s="681"/>
      <c r="AA3" s="681"/>
      <c r="AB3" s="109" t="s">
        <v>227</v>
      </c>
      <c r="AC3" s="682" t="s">
        <v>206</v>
      </c>
      <c r="AD3" s="67"/>
      <c r="AE3" s="658" t="s">
        <v>3</v>
      </c>
      <c r="AF3" s="702" t="s">
        <v>46</v>
      </c>
      <c r="AH3" s="46"/>
    </row>
    <row r="4" spans="1:34" s="45" customFormat="1" ht="11.25" customHeight="1">
      <c r="A4" s="667"/>
      <c r="B4" s="672"/>
      <c r="C4" s="673"/>
      <c r="D4" s="674"/>
      <c r="E4" s="105"/>
      <c r="F4" s="697"/>
      <c r="G4" s="700"/>
      <c r="H4" s="679"/>
      <c r="I4" s="679"/>
      <c r="J4" s="643">
        <v>1</v>
      </c>
      <c r="K4" s="643"/>
      <c r="L4" s="650" t="s">
        <v>2</v>
      </c>
      <c r="M4" s="643">
        <v>2</v>
      </c>
      <c r="N4" s="643"/>
      <c r="O4" s="650" t="s">
        <v>2</v>
      </c>
      <c r="P4" s="643">
        <v>3</v>
      </c>
      <c r="Q4" s="643"/>
      <c r="R4" s="650" t="s">
        <v>2</v>
      </c>
      <c r="S4" s="643">
        <v>4</v>
      </c>
      <c r="T4" s="643"/>
      <c r="U4" s="650" t="s">
        <v>2</v>
      </c>
      <c r="V4" s="643">
        <v>5</v>
      </c>
      <c r="W4" s="643"/>
      <c r="X4" s="650" t="s">
        <v>2</v>
      </c>
      <c r="Y4" s="643">
        <v>6</v>
      </c>
      <c r="Z4" s="643"/>
      <c r="AA4" s="650" t="s">
        <v>2</v>
      </c>
      <c r="AB4" s="158">
        <v>7</v>
      </c>
      <c r="AC4" s="683"/>
      <c r="AD4" s="86"/>
      <c r="AE4" s="659"/>
      <c r="AF4" s="703"/>
      <c r="AH4" s="46"/>
    </row>
    <row r="5" spans="1:34" s="45" customFormat="1" ht="27.75" customHeight="1" thickBot="1">
      <c r="A5" s="668"/>
      <c r="B5" s="675"/>
      <c r="C5" s="676"/>
      <c r="D5" s="677"/>
      <c r="E5" s="105"/>
      <c r="F5" s="698"/>
      <c r="G5" s="701"/>
      <c r="H5" s="680"/>
      <c r="I5" s="680"/>
      <c r="J5" s="68" t="s">
        <v>4</v>
      </c>
      <c r="K5" s="68" t="s">
        <v>44</v>
      </c>
      <c r="L5" s="651"/>
      <c r="M5" s="68" t="s">
        <v>4</v>
      </c>
      <c r="N5" s="68" t="s">
        <v>44</v>
      </c>
      <c r="O5" s="651"/>
      <c r="P5" s="68" t="s">
        <v>4</v>
      </c>
      <c r="Q5" s="68" t="s">
        <v>44</v>
      </c>
      <c r="R5" s="651"/>
      <c r="S5" s="68" t="s">
        <v>4</v>
      </c>
      <c r="T5" s="68" t="s">
        <v>44</v>
      </c>
      <c r="U5" s="651"/>
      <c r="V5" s="68" t="s">
        <v>4</v>
      </c>
      <c r="W5" s="68" t="s">
        <v>44</v>
      </c>
      <c r="X5" s="651"/>
      <c r="Y5" s="68" t="s">
        <v>4</v>
      </c>
      <c r="Z5" s="68" t="s">
        <v>44</v>
      </c>
      <c r="AA5" s="651"/>
      <c r="AB5" s="191"/>
      <c r="AC5" s="684"/>
      <c r="AD5" s="87"/>
      <c r="AE5" s="660"/>
      <c r="AF5" s="704"/>
      <c r="AH5" s="46"/>
    </row>
    <row r="6" spans="1:34" s="47" customFormat="1" ht="69.75" customHeight="1">
      <c r="A6" s="661" t="s">
        <v>229</v>
      </c>
      <c r="B6" s="665" t="s">
        <v>214</v>
      </c>
      <c r="C6" s="644">
        <v>67</v>
      </c>
      <c r="D6" s="652">
        <v>101</v>
      </c>
      <c r="E6" s="49"/>
      <c r="F6" s="116" t="s">
        <v>223</v>
      </c>
      <c r="G6" s="117"/>
      <c r="H6" s="110" t="s">
        <v>5</v>
      </c>
      <c r="I6" s="110"/>
      <c r="J6" s="110"/>
      <c r="K6" s="110"/>
      <c r="L6" s="110">
        <v>19</v>
      </c>
      <c r="M6" s="110"/>
      <c r="N6" s="110"/>
      <c r="O6" s="110">
        <f>SUM(O7,O8)</f>
        <v>25</v>
      </c>
      <c r="P6" s="110"/>
      <c r="Q6" s="110"/>
      <c r="R6" s="110">
        <f>SUM(R7,R8)</f>
        <v>24</v>
      </c>
      <c r="S6" s="110"/>
      <c r="T6" s="110"/>
      <c r="U6" s="110">
        <f>SUM(U7,U8)</f>
        <v>20</v>
      </c>
      <c r="V6" s="110"/>
      <c r="W6" s="110"/>
      <c r="X6" s="110">
        <f>SUM(X7,X8)</f>
        <v>16</v>
      </c>
      <c r="Y6" s="110"/>
      <c r="Z6" s="110"/>
      <c r="AA6" s="110">
        <f>SUM(AA7,AA8)</f>
        <v>21</v>
      </c>
      <c r="AB6" s="110"/>
      <c r="AC6" s="111">
        <f>SUM(L6:AB6)</f>
        <v>125</v>
      </c>
      <c r="AD6" s="69"/>
      <c r="AE6" s="70"/>
      <c r="AF6" s="29"/>
      <c r="AH6" s="48"/>
    </row>
    <row r="7" spans="1:34" s="47" customFormat="1" ht="19.5" customHeight="1">
      <c r="A7" s="662"/>
      <c r="B7" s="664"/>
      <c r="C7" s="645"/>
      <c r="D7" s="653"/>
      <c r="E7" s="112"/>
      <c r="F7" s="648" t="s">
        <v>214</v>
      </c>
      <c r="G7" s="649"/>
      <c r="H7" s="84" t="s">
        <v>5</v>
      </c>
      <c r="I7" s="84"/>
      <c r="J7" s="83"/>
      <c r="K7" s="83"/>
      <c r="L7" s="83">
        <v>19</v>
      </c>
      <c r="M7" s="83"/>
      <c r="N7" s="83"/>
      <c r="O7" s="83">
        <v>25</v>
      </c>
      <c r="P7" s="83"/>
      <c r="Q7" s="83"/>
      <c r="R7" s="83">
        <v>14</v>
      </c>
      <c r="S7" s="83"/>
      <c r="T7" s="83"/>
      <c r="U7" s="83">
        <v>5</v>
      </c>
      <c r="V7" s="83"/>
      <c r="W7" s="83"/>
      <c r="X7" s="83">
        <v>4</v>
      </c>
      <c r="Y7" s="83"/>
      <c r="Z7" s="83"/>
      <c r="AA7" s="83">
        <v>0</v>
      </c>
      <c r="AB7" s="83"/>
      <c r="AC7" s="95">
        <f>SUM(L7:AB7)</f>
        <v>67</v>
      </c>
      <c r="AD7" s="100" t="e">
        <f>SUM(#REF!)</f>
        <v>#REF!</v>
      </c>
      <c r="AE7" s="71"/>
      <c r="AF7" s="72"/>
      <c r="AH7" s="48"/>
    </row>
    <row r="8" spans="1:34" s="47" customFormat="1" ht="19.5" customHeight="1" thickBot="1">
      <c r="A8" s="662"/>
      <c r="B8" s="664"/>
      <c r="C8" s="645"/>
      <c r="D8" s="653"/>
      <c r="E8" s="112"/>
      <c r="F8" s="646" t="s">
        <v>215</v>
      </c>
      <c r="G8" s="647"/>
      <c r="H8" s="96" t="s">
        <v>5</v>
      </c>
      <c r="I8" s="96"/>
      <c r="J8" s="97"/>
      <c r="K8" s="97"/>
      <c r="L8" s="97"/>
      <c r="M8" s="97"/>
      <c r="N8" s="97"/>
      <c r="O8" s="97"/>
      <c r="P8" s="97"/>
      <c r="Q8" s="97"/>
      <c r="R8" s="97">
        <v>10</v>
      </c>
      <c r="S8" s="97"/>
      <c r="T8" s="97"/>
      <c r="U8" s="97">
        <v>15</v>
      </c>
      <c r="V8" s="97"/>
      <c r="W8" s="97"/>
      <c r="X8" s="97">
        <v>12</v>
      </c>
      <c r="Y8" s="97"/>
      <c r="Z8" s="97"/>
      <c r="AA8" s="97">
        <v>21</v>
      </c>
      <c r="AB8" s="97"/>
      <c r="AC8" s="98">
        <f>SUM(L8:AA8)</f>
        <v>58</v>
      </c>
      <c r="AD8" s="37" t="e">
        <f>SUM(#REF!)</f>
        <v>#REF!</v>
      </c>
      <c r="AE8" s="32"/>
      <c r="AF8" s="33"/>
      <c r="AH8" s="48"/>
    </row>
    <row r="9" spans="1:34" s="47" customFormat="1" ht="19.5" customHeight="1">
      <c r="A9" s="662"/>
      <c r="B9" s="664"/>
      <c r="C9" s="645"/>
      <c r="D9" s="653"/>
      <c r="E9" s="112"/>
      <c r="F9" s="179" t="s">
        <v>218</v>
      </c>
      <c r="G9" s="180"/>
      <c r="H9" s="181" t="s">
        <v>62</v>
      </c>
      <c r="I9" s="181"/>
      <c r="J9" s="181"/>
      <c r="K9" s="181"/>
      <c r="L9" s="181">
        <f>SUM(L13,L12,L11)</f>
        <v>7</v>
      </c>
      <c r="M9" s="181"/>
      <c r="N9" s="181"/>
      <c r="O9" s="181">
        <f>SUM(O13,O12,O11)</f>
        <v>3</v>
      </c>
      <c r="P9" s="181"/>
      <c r="Q9" s="181"/>
      <c r="R9" s="181">
        <f>SUM(R13,R12,R11)</f>
        <v>3</v>
      </c>
      <c r="S9" s="181"/>
      <c r="T9" s="181"/>
      <c r="U9" s="181">
        <f>SUM(U13,U12,U11)</f>
        <v>10</v>
      </c>
      <c r="V9" s="181"/>
      <c r="W9" s="181"/>
      <c r="X9" s="181">
        <f>SUM(X13,X12,X11)</f>
        <v>11</v>
      </c>
      <c r="Y9" s="181"/>
      <c r="Z9" s="181"/>
      <c r="AA9" s="181">
        <f>SUM(AA13,AA12,AA11)</f>
        <v>8</v>
      </c>
      <c r="AB9" s="181"/>
      <c r="AC9" s="182">
        <f>SUM(AC13,AC12,AC11)</f>
        <v>42</v>
      </c>
      <c r="AD9" s="37" t="e">
        <f>SUM(#REF!)</f>
        <v>#REF!</v>
      </c>
      <c r="AE9" s="32"/>
      <c r="AF9" s="33"/>
      <c r="AH9" s="48"/>
    </row>
    <row r="10" spans="1:34" s="47" customFormat="1" ht="19.5" customHeight="1">
      <c r="A10" s="662"/>
      <c r="B10" s="664"/>
      <c r="C10" s="645"/>
      <c r="D10" s="653"/>
      <c r="E10" s="112"/>
      <c r="F10" s="648" t="s">
        <v>238</v>
      </c>
      <c r="G10" s="649"/>
      <c r="H10" s="84" t="s">
        <v>62</v>
      </c>
      <c r="I10" s="84"/>
      <c r="J10" s="83"/>
      <c r="K10" s="83"/>
      <c r="L10" s="83">
        <v>3</v>
      </c>
      <c r="M10" s="83"/>
      <c r="N10" s="83"/>
      <c r="O10" s="83">
        <v>0</v>
      </c>
      <c r="P10" s="83"/>
      <c r="Q10" s="83"/>
      <c r="R10" s="83">
        <v>3</v>
      </c>
      <c r="S10" s="83"/>
      <c r="T10" s="83"/>
      <c r="U10" s="83">
        <v>4</v>
      </c>
      <c r="V10" s="83"/>
      <c r="W10" s="83"/>
      <c r="X10" s="83">
        <v>7</v>
      </c>
      <c r="Y10" s="83"/>
      <c r="Z10" s="83"/>
      <c r="AA10" s="83">
        <v>4</v>
      </c>
      <c r="AB10" s="83"/>
      <c r="AC10" s="95">
        <f>SUM(H10:AB10)</f>
        <v>21</v>
      </c>
      <c r="AD10" s="37" t="e">
        <f>SUM(#REF!)</f>
        <v>#REF!</v>
      </c>
      <c r="AE10" s="32"/>
      <c r="AF10" s="33"/>
      <c r="AH10" s="48"/>
    </row>
    <row r="11" spans="1:34" s="47" customFormat="1" ht="19.5" customHeight="1">
      <c r="A11" s="662"/>
      <c r="B11" s="664"/>
      <c r="C11" s="645"/>
      <c r="D11" s="653"/>
      <c r="E11" s="112"/>
      <c r="F11" s="192" t="s">
        <v>239</v>
      </c>
      <c r="G11" s="183"/>
      <c r="H11" s="31" t="s">
        <v>62</v>
      </c>
      <c r="I11" s="31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>
        <v>4</v>
      </c>
      <c r="V11" s="58"/>
      <c r="W11" s="58"/>
      <c r="X11" s="58">
        <v>4</v>
      </c>
      <c r="Y11" s="58"/>
      <c r="Z11" s="58"/>
      <c r="AA11" s="58">
        <v>4</v>
      </c>
      <c r="AB11" s="58"/>
      <c r="AC11" s="34">
        <f>SUM(K11:AB11)</f>
        <v>12</v>
      </c>
      <c r="AD11" s="37" t="e">
        <f>SUM(#REF!)</f>
        <v>#REF!</v>
      </c>
      <c r="AE11" s="32"/>
      <c r="AF11" s="33"/>
      <c r="AH11" s="48"/>
    </row>
    <row r="12" spans="1:34" s="47" customFormat="1" ht="19.5" customHeight="1">
      <c r="A12" s="662"/>
      <c r="B12" s="664"/>
      <c r="C12" s="645"/>
      <c r="D12" s="653"/>
      <c r="E12" s="112"/>
      <c r="F12" s="193" t="s">
        <v>240</v>
      </c>
      <c r="G12" s="184"/>
      <c r="H12" s="18" t="s">
        <v>62</v>
      </c>
      <c r="I12" s="18"/>
      <c r="J12" s="65"/>
      <c r="K12" s="65"/>
      <c r="L12" s="65">
        <v>3</v>
      </c>
      <c r="M12" s="65"/>
      <c r="N12" s="65"/>
      <c r="O12" s="65"/>
      <c r="P12" s="65"/>
      <c r="Q12" s="65"/>
      <c r="R12" s="65">
        <v>3</v>
      </c>
      <c r="S12" s="65"/>
      <c r="T12" s="65"/>
      <c r="U12" s="65"/>
      <c r="V12" s="65"/>
      <c r="W12" s="65"/>
      <c r="X12" s="65">
        <v>3</v>
      </c>
      <c r="Y12" s="65"/>
      <c r="Z12" s="65"/>
      <c r="AA12" s="65"/>
      <c r="AB12" s="65"/>
      <c r="AC12" s="35">
        <f>SUM(I12:AA12)</f>
        <v>9</v>
      </c>
      <c r="AD12" s="37" t="e">
        <f>SUM(#REF!)</f>
        <v>#REF!</v>
      </c>
      <c r="AE12" s="32"/>
      <c r="AF12" s="33"/>
      <c r="AH12" s="48"/>
    </row>
    <row r="13" spans="1:34" s="47" customFormat="1" ht="19.5" customHeight="1" thickBot="1">
      <c r="A13" s="662"/>
      <c r="B13" s="664"/>
      <c r="C13" s="645"/>
      <c r="D13" s="653"/>
      <c r="E13" s="112"/>
      <c r="F13" s="646" t="s">
        <v>237</v>
      </c>
      <c r="G13" s="647"/>
      <c r="H13" s="96" t="s">
        <v>62</v>
      </c>
      <c r="I13" s="96"/>
      <c r="J13" s="97"/>
      <c r="K13" s="97"/>
      <c r="L13" s="97">
        <v>4</v>
      </c>
      <c r="M13" s="97"/>
      <c r="N13" s="97"/>
      <c r="O13" s="97">
        <v>3</v>
      </c>
      <c r="P13" s="97"/>
      <c r="Q13" s="97"/>
      <c r="R13" s="97">
        <v>0</v>
      </c>
      <c r="S13" s="97"/>
      <c r="T13" s="97"/>
      <c r="U13" s="97">
        <v>6</v>
      </c>
      <c r="V13" s="97"/>
      <c r="W13" s="97"/>
      <c r="X13" s="97">
        <v>4</v>
      </c>
      <c r="Y13" s="97"/>
      <c r="Z13" s="97"/>
      <c r="AA13" s="97">
        <v>4</v>
      </c>
      <c r="AB13" s="97"/>
      <c r="AC13" s="98">
        <v>21</v>
      </c>
      <c r="AD13" s="37" t="e">
        <f>SUM(#REF!)</f>
        <v>#REF!</v>
      </c>
      <c r="AE13" s="32"/>
      <c r="AF13" s="33"/>
      <c r="AH13" s="48"/>
    </row>
    <row r="14" spans="1:34" s="47" customFormat="1" ht="19.5" customHeight="1" thickBot="1">
      <c r="A14" s="662"/>
      <c r="B14" s="664" t="s">
        <v>252</v>
      </c>
      <c r="C14" s="645" t="s">
        <v>224</v>
      </c>
      <c r="D14" s="653"/>
      <c r="E14" s="112"/>
      <c r="F14" s="119" t="s">
        <v>216</v>
      </c>
      <c r="G14" s="120"/>
      <c r="H14" s="102" t="s">
        <v>13</v>
      </c>
      <c r="I14" s="102"/>
      <c r="J14" s="102"/>
      <c r="K14" s="102"/>
      <c r="L14" s="102">
        <v>5</v>
      </c>
      <c r="M14" s="102"/>
      <c r="N14" s="102"/>
      <c r="O14" s="102">
        <v>2</v>
      </c>
      <c r="P14" s="102"/>
      <c r="Q14" s="102"/>
      <c r="R14" s="102">
        <v>3</v>
      </c>
      <c r="S14" s="102"/>
      <c r="T14" s="102"/>
      <c r="U14" s="102">
        <v>0</v>
      </c>
      <c r="V14" s="102"/>
      <c r="W14" s="102"/>
      <c r="X14" s="102">
        <v>3</v>
      </c>
      <c r="Y14" s="102"/>
      <c r="Z14" s="102"/>
      <c r="AA14" s="102">
        <v>0</v>
      </c>
      <c r="AB14" s="102"/>
      <c r="AC14" s="118">
        <f>SUM(J14:AB14)</f>
        <v>13</v>
      </c>
      <c r="AD14" s="36"/>
      <c r="AE14" s="32"/>
      <c r="AF14" s="33"/>
      <c r="AH14" s="48"/>
    </row>
    <row r="15" spans="1:34" s="47" customFormat="1" ht="19.5" customHeight="1">
      <c r="A15" s="662"/>
      <c r="B15" s="664"/>
      <c r="C15" s="645"/>
      <c r="D15" s="653"/>
      <c r="E15" s="112"/>
      <c r="F15" s="185" t="s">
        <v>241</v>
      </c>
      <c r="G15" s="186"/>
      <c r="H15" s="31" t="s">
        <v>13</v>
      </c>
      <c r="I15" s="31"/>
      <c r="J15" s="58"/>
      <c r="K15" s="58"/>
      <c r="L15" s="58">
        <v>2</v>
      </c>
      <c r="M15" s="58"/>
      <c r="N15" s="58"/>
      <c r="O15" s="58">
        <v>2</v>
      </c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34">
        <v>4</v>
      </c>
      <c r="AD15" s="36"/>
      <c r="AE15" s="32"/>
      <c r="AF15" s="33"/>
      <c r="AH15" s="48"/>
    </row>
    <row r="16" spans="1:34" s="47" customFormat="1" ht="31.5" customHeight="1" thickBot="1">
      <c r="A16" s="662"/>
      <c r="B16" s="664"/>
      <c r="C16" s="645"/>
      <c r="D16" s="653"/>
      <c r="E16" s="112"/>
      <c r="F16" s="187" t="s">
        <v>235</v>
      </c>
      <c r="G16" s="115"/>
      <c r="H16" s="10" t="s">
        <v>13</v>
      </c>
      <c r="I16" s="113"/>
      <c r="J16" s="114"/>
      <c r="K16" s="114"/>
      <c r="L16" s="114">
        <v>3</v>
      </c>
      <c r="M16" s="114"/>
      <c r="N16" s="114"/>
      <c r="O16" s="114"/>
      <c r="P16" s="114"/>
      <c r="Q16" s="114"/>
      <c r="R16" s="114">
        <v>3</v>
      </c>
      <c r="S16" s="114"/>
      <c r="T16" s="114"/>
      <c r="U16" s="114"/>
      <c r="V16" s="114"/>
      <c r="W16" s="114"/>
      <c r="X16" s="114">
        <v>3</v>
      </c>
      <c r="Y16" s="114"/>
      <c r="Z16" s="114"/>
      <c r="AA16" s="114"/>
      <c r="AB16" s="114"/>
      <c r="AC16" s="35">
        <v>9</v>
      </c>
      <c r="AD16" s="36"/>
      <c r="AE16" s="32"/>
      <c r="AF16" s="33"/>
      <c r="AH16" s="48"/>
    </row>
    <row r="17" spans="1:34" s="47" customFormat="1" ht="27.75" customHeight="1" thickBot="1">
      <c r="A17" s="662"/>
      <c r="B17" s="664"/>
      <c r="C17" s="645"/>
      <c r="D17" s="653"/>
      <c r="E17" s="112"/>
      <c r="F17" s="194" t="s">
        <v>206</v>
      </c>
      <c r="G17" s="108"/>
      <c r="H17" s="108"/>
      <c r="I17" s="108"/>
      <c r="J17" s="108"/>
      <c r="K17" s="108"/>
      <c r="L17" s="108">
        <f>SUM(L14,L9,L6)</f>
        <v>31</v>
      </c>
      <c r="M17" s="108"/>
      <c r="N17" s="108"/>
      <c r="O17" s="108">
        <f>SUM(O14,O9,O6)</f>
        <v>30</v>
      </c>
      <c r="P17" s="108"/>
      <c r="Q17" s="108"/>
      <c r="R17" s="108">
        <f>SUM(R14,R9,R6)</f>
        <v>30</v>
      </c>
      <c r="S17" s="108"/>
      <c r="T17" s="108"/>
      <c r="U17" s="108">
        <f>SUM(U14,U9,U6)</f>
        <v>30</v>
      </c>
      <c r="V17" s="108"/>
      <c r="W17" s="108"/>
      <c r="X17" s="108">
        <f>SUM(X14,X9,X6)</f>
        <v>30</v>
      </c>
      <c r="Y17" s="108"/>
      <c r="Z17" s="108"/>
      <c r="AA17" s="108">
        <f>SUM(AA14,AA9,AA6)</f>
        <v>29</v>
      </c>
      <c r="AB17" s="108"/>
      <c r="AC17" s="108">
        <f>SUM(AC14,AC9,AC6)</f>
        <v>180</v>
      </c>
      <c r="AD17" s="36"/>
      <c r="AE17" s="32"/>
      <c r="AF17" s="33"/>
      <c r="AH17" s="48"/>
    </row>
    <row r="18" spans="1:34" s="47" customFormat="1" ht="22.5" customHeight="1">
      <c r="A18" s="662"/>
      <c r="B18" s="664"/>
      <c r="C18" s="645"/>
      <c r="D18" s="653"/>
      <c r="E18" s="54"/>
      <c r="F18" s="196" t="s">
        <v>242</v>
      </c>
      <c r="G18" s="78"/>
      <c r="H18" s="52"/>
      <c r="I18" s="52"/>
      <c r="J18" s="52"/>
      <c r="K18" s="52"/>
      <c r="L18" s="79"/>
      <c r="M18" s="80"/>
      <c r="N18" s="80"/>
      <c r="O18" s="79"/>
      <c r="P18" s="52"/>
      <c r="Q18" s="52"/>
      <c r="R18" s="79"/>
      <c r="S18" s="52"/>
      <c r="T18" s="52"/>
      <c r="U18" s="79"/>
      <c r="V18" s="52"/>
      <c r="W18" s="52"/>
      <c r="X18" s="79"/>
      <c r="Y18" s="52"/>
      <c r="Z18" s="52"/>
      <c r="AA18" s="79"/>
      <c r="AB18" s="79"/>
      <c r="AC18" s="40"/>
      <c r="AD18" s="36"/>
      <c r="AE18" s="32"/>
      <c r="AF18" s="33"/>
      <c r="AH18" s="48"/>
    </row>
    <row r="19" spans="1:34" s="47" customFormat="1" ht="12.75" customHeight="1">
      <c r="A19" s="662"/>
      <c r="B19" s="664"/>
      <c r="C19" s="645"/>
      <c r="D19" s="653"/>
      <c r="E19" s="195"/>
      <c r="F19" s="195"/>
      <c r="G19" s="78"/>
      <c r="H19" s="52"/>
      <c r="I19" s="52"/>
      <c r="J19" s="52"/>
      <c r="K19" s="52"/>
      <c r="L19" s="79"/>
      <c r="M19" s="80"/>
      <c r="N19" s="80"/>
      <c r="O19" s="79"/>
      <c r="P19" s="52"/>
      <c r="Q19" s="52"/>
      <c r="R19" s="79"/>
      <c r="S19" s="52"/>
      <c r="T19" s="52"/>
      <c r="U19" s="79"/>
      <c r="V19" s="52"/>
      <c r="W19" s="52"/>
      <c r="X19" s="79"/>
      <c r="Y19" s="52"/>
      <c r="Z19" s="52"/>
      <c r="AA19" s="79"/>
      <c r="AB19" s="79"/>
      <c r="AC19" s="40"/>
      <c r="AD19" s="36"/>
      <c r="AE19" s="32"/>
      <c r="AF19" s="33"/>
      <c r="AH19" s="48"/>
    </row>
    <row r="20" spans="1:34" s="47" customFormat="1" ht="13.5" customHeight="1">
      <c r="A20" s="662"/>
      <c r="B20" s="664"/>
      <c r="C20" s="645"/>
      <c r="D20" s="653"/>
      <c r="E20" s="54"/>
      <c r="F20" s="195"/>
      <c r="G20" s="51"/>
      <c r="H20" s="53"/>
      <c r="I20" s="53"/>
      <c r="J20" s="53"/>
      <c r="K20" s="53"/>
      <c r="L20" s="55"/>
      <c r="M20" s="53"/>
      <c r="N20" s="53"/>
      <c r="O20" s="55"/>
      <c r="P20" s="53"/>
      <c r="Q20" s="53"/>
      <c r="R20" s="55"/>
      <c r="S20" s="81"/>
      <c r="T20" s="81"/>
      <c r="U20" s="82"/>
      <c r="V20" s="81"/>
      <c r="W20" s="81"/>
      <c r="X20" s="82"/>
      <c r="Y20" s="81"/>
      <c r="Z20" s="81"/>
      <c r="AA20" s="82"/>
      <c r="AB20" s="82"/>
      <c r="AC20" s="40"/>
      <c r="AD20" s="36"/>
      <c r="AE20" s="32"/>
      <c r="AF20" s="33"/>
      <c r="AH20" s="48"/>
    </row>
    <row r="21" spans="1:34" s="47" customFormat="1" ht="22.5" customHeight="1">
      <c r="A21" s="662"/>
      <c r="B21" s="664"/>
      <c r="C21" s="645"/>
      <c r="D21" s="653"/>
      <c r="E21" s="54"/>
      <c r="F21" s="195"/>
      <c r="G21" s="51"/>
      <c r="H21" s="53"/>
      <c r="I21" s="53"/>
      <c r="J21" s="53"/>
      <c r="K21" s="53"/>
      <c r="L21" s="55"/>
      <c r="M21" s="53"/>
      <c r="N21" s="53"/>
      <c r="O21" s="55"/>
      <c r="P21" s="53"/>
      <c r="Q21" s="53"/>
      <c r="R21" s="55"/>
      <c r="S21" s="53"/>
      <c r="T21" s="53"/>
      <c r="U21" s="55"/>
      <c r="V21" s="53"/>
      <c r="W21" s="53"/>
      <c r="X21" s="55"/>
      <c r="Y21" s="53"/>
      <c r="Z21" s="53"/>
      <c r="AA21" s="55"/>
      <c r="AB21" s="55"/>
      <c r="AC21" s="40"/>
      <c r="AD21" s="36"/>
      <c r="AE21" s="32"/>
      <c r="AF21" s="33"/>
      <c r="AH21" s="48"/>
    </row>
    <row r="22" spans="1:34" s="47" customFormat="1" ht="87" customHeight="1" thickBot="1">
      <c r="A22" s="663"/>
      <c r="B22" s="94" t="s">
        <v>228</v>
      </c>
      <c r="C22" s="85" t="s">
        <v>222</v>
      </c>
      <c r="D22" s="654"/>
      <c r="E22" s="54"/>
      <c r="F22" s="195"/>
      <c r="G22" s="39"/>
      <c r="H22" s="40"/>
      <c r="I22" s="40"/>
      <c r="J22" s="43"/>
      <c r="K22" s="43"/>
      <c r="L22" s="44"/>
      <c r="M22" s="43"/>
      <c r="N22" s="43"/>
      <c r="O22" s="41"/>
      <c r="P22" s="40"/>
      <c r="Q22" s="40"/>
      <c r="R22" s="41"/>
      <c r="S22" s="40"/>
      <c r="T22" s="40"/>
      <c r="U22" s="41"/>
      <c r="V22" s="40"/>
      <c r="W22" s="40"/>
      <c r="X22" s="41"/>
      <c r="Y22" s="40"/>
      <c r="Z22" s="40"/>
      <c r="AA22" s="41"/>
      <c r="AB22" s="41"/>
      <c r="AC22" s="40"/>
      <c r="AD22" s="36"/>
      <c r="AE22" s="32"/>
      <c r="AF22" s="33"/>
      <c r="AH22" s="48"/>
    </row>
    <row r="23" spans="1:34" s="47" customFormat="1" ht="19.5" customHeight="1">
      <c r="A23" s="640" t="s">
        <v>230</v>
      </c>
      <c r="B23" s="685" t="s">
        <v>236</v>
      </c>
      <c r="C23" s="685">
        <v>58</v>
      </c>
      <c r="D23" s="655">
        <v>79</v>
      </c>
      <c r="E23" s="54"/>
      <c r="F23" s="195"/>
      <c r="G23" s="39"/>
      <c r="H23" s="40"/>
      <c r="I23" s="40"/>
      <c r="J23" s="43"/>
      <c r="K23" s="43"/>
      <c r="L23" s="44"/>
      <c r="M23" s="43"/>
      <c r="N23" s="43"/>
      <c r="O23" s="41"/>
      <c r="P23" s="40"/>
      <c r="Q23" s="40"/>
      <c r="R23" s="41"/>
      <c r="S23" s="40"/>
      <c r="T23" s="40"/>
      <c r="U23" s="41"/>
      <c r="V23" s="40"/>
      <c r="W23" s="40"/>
      <c r="X23" s="41"/>
      <c r="Y23" s="40"/>
      <c r="Z23" s="40"/>
      <c r="AA23" s="41"/>
      <c r="AB23" s="41"/>
      <c r="AC23" s="55"/>
      <c r="AD23" s="56"/>
      <c r="AE23" s="71"/>
      <c r="AF23" s="72"/>
      <c r="AH23" s="48"/>
    </row>
    <row r="24" spans="1:34" s="50" customFormat="1" ht="12.75" customHeight="1">
      <c r="A24" s="641"/>
      <c r="B24" s="686"/>
      <c r="C24" s="686"/>
      <c r="D24" s="656"/>
      <c r="E24" s="54"/>
      <c r="F24" s="195"/>
      <c r="G24" s="39"/>
      <c r="H24" s="40"/>
      <c r="I24" s="40"/>
      <c r="J24" s="43"/>
      <c r="K24" s="43"/>
      <c r="L24" s="44"/>
      <c r="M24" s="43"/>
      <c r="N24" s="43"/>
      <c r="O24" s="41"/>
      <c r="P24" s="40"/>
      <c r="Q24" s="40"/>
      <c r="R24" s="41"/>
      <c r="S24" s="40"/>
      <c r="T24" s="40"/>
      <c r="U24" s="41"/>
      <c r="V24" s="40"/>
      <c r="W24" s="40"/>
      <c r="X24" s="41"/>
      <c r="Y24" s="40"/>
      <c r="Z24" s="40"/>
      <c r="AA24" s="41"/>
      <c r="AB24" s="41"/>
      <c r="AC24" s="55"/>
      <c r="AD24" s="57"/>
      <c r="AE24" s="73"/>
      <c r="AF24" s="28"/>
      <c r="AH24" s="51"/>
    </row>
    <row r="25" spans="1:34" s="50" customFormat="1" ht="12.75" customHeight="1">
      <c r="A25" s="641"/>
      <c r="B25" s="686"/>
      <c r="C25" s="686"/>
      <c r="D25" s="656"/>
      <c r="E25" s="54"/>
      <c r="F25" s="195"/>
      <c r="G25" s="39"/>
      <c r="H25" s="40"/>
      <c r="I25" s="40"/>
      <c r="J25" s="43"/>
      <c r="K25" s="43"/>
      <c r="L25" s="44"/>
      <c r="M25" s="43"/>
      <c r="N25" s="43"/>
      <c r="O25" s="41"/>
      <c r="P25" s="40"/>
      <c r="Q25" s="40"/>
      <c r="R25" s="41"/>
      <c r="S25" s="40"/>
      <c r="T25" s="40"/>
      <c r="U25" s="41"/>
      <c r="V25" s="40"/>
      <c r="W25" s="40"/>
      <c r="X25" s="41"/>
      <c r="Y25" s="40"/>
      <c r="Z25" s="40"/>
      <c r="AA25" s="41"/>
      <c r="AB25" s="41"/>
      <c r="AC25" s="55"/>
      <c r="AD25" s="57"/>
      <c r="AE25" s="73"/>
      <c r="AF25" s="28"/>
      <c r="AH25" s="51"/>
    </row>
    <row r="26" spans="1:34" s="50" customFormat="1" ht="12.75" customHeight="1">
      <c r="A26" s="641"/>
      <c r="B26" s="686"/>
      <c r="C26" s="686"/>
      <c r="D26" s="656"/>
      <c r="E26" s="54"/>
      <c r="F26" s="195"/>
      <c r="G26" s="161"/>
      <c r="H26" s="162"/>
      <c r="I26" s="162"/>
      <c r="J26" s="160"/>
      <c r="K26" s="160"/>
      <c r="L26" s="163"/>
      <c r="M26" s="160"/>
      <c r="N26" s="160"/>
      <c r="O26" s="164"/>
      <c r="P26" s="162"/>
      <c r="Q26" s="162"/>
      <c r="R26" s="164"/>
      <c r="S26" s="162"/>
      <c r="T26" s="162"/>
      <c r="U26" s="164"/>
      <c r="V26" s="162"/>
      <c r="W26" s="162"/>
      <c r="X26" s="164"/>
      <c r="Y26" s="162"/>
      <c r="Z26" s="162"/>
      <c r="AA26" s="164"/>
      <c r="AB26" s="164"/>
      <c r="AC26" s="165"/>
      <c r="AD26" s="57"/>
      <c r="AE26" s="73"/>
      <c r="AF26" s="28"/>
      <c r="AH26" s="51"/>
    </row>
    <row r="27" spans="1:34" s="50" customFormat="1" ht="12.75" customHeight="1">
      <c r="A27" s="641"/>
      <c r="B27" s="686"/>
      <c r="C27" s="686"/>
      <c r="D27" s="656"/>
      <c r="E27" s="54"/>
      <c r="F27" s="195"/>
      <c r="G27" s="39"/>
      <c r="H27" s="40"/>
      <c r="I27" s="40"/>
      <c r="J27" s="43"/>
      <c r="K27" s="43"/>
      <c r="L27" s="44"/>
      <c r="M27" s="43"/>
      <c r="N27" s="43"/>
      <c r="O27" s="41"/>
      <c r="P27" s="40"/>
      <c r="Q27" s="40"/>
      <c r="R27" s="41"/>
      <c r="S27" s="40"/>
      <c r="T27" s="40"/>
      <c r="U27" s="41"/>
      <c r="V27" s="40"/>
      <c r="W27" s="40"/>
      <c r="X27" s="41"/>
      <c r="Y27" s="40"/>
      <c r="Z27" s="40"/>
      <c r="AA27" s="41"/>
      <c r="AB27" s="41"/>
      <c r="AC27" s="55"/>
      <c r="AD27" s="57"/>
      <c r="AE27" s="73"/>
      <c r="AF27" s="28"/>
      <c r="AH27" s="51"/>
    </row>
    <row r="28" spans="1:34" s="50" customFormat="1" ht="12.75" customHeight="1">
      <c r="A28" s="641"/>
      <c r="B28" s="686"/>
      <c r="C28" s="686"/>
      <c r="D28" s="656"/>
      <c r="E28" s="54"/>
      <c r="F28" s="195"/>
      <c r="G28" s="39"/>
      <c r="H28" s="40"/>
      <c r="I28" s="40"/>
      <c r="J28" s="43"/>
      <c r="K28" s="43"/>
      <c r="L28" s="44"/>
      <c r="M28" s="43"/>
      <c r="N28" s="43"/>
      <c r="O28" s="41"/>
      <c r="P28" s="40"/>
      <c r="Q28" s="40"/>
      <c r="R28" s="41"/>
      <c r="S28" s="40"/>
      <c r="T28" s="40"/>
      <c r="U28" s="41"/>
      <c r="V28" s="40"/>
      <c r="W28" s="40"/>
      <c r="X28" s="41"/>
      <c r="Y28" s="40"/>
      <c r="Z28" s="40"/>
      <c r="AA28" s="41"/>
      <c r="AB28" s="41"/>
      <c r="AC28" s="55"/>
      <c r="AD28" s="57"/>
      <c r="AE28" s="73"/>
      <c r="AF28" s="28"/>
      <c r="AH28" s="51"/>
    </row>
    <row r="29" spans="1:34" s="50" customFormat="1" ht="34.5" customHeight="1">
      <c r="A29" s="641"/>
      <c r="B29" s="686"/>
      <c r="C29" s="689"/>
      <c r="D29" s="656"/>
      <c r="E29" s="54"/>
      <c r="F29" s="195"/>
      <c r="G29" s="39"/>
      <c r="H29" s="40"/>
      <c r="I29" s="40"/>
      <c r="J29" s="43"/>
      <c r="K29" s="43"/>
      <c r="L29" s="44"/>
      <c r="M29" s="43"/>
      <c r="N29" s="43"/>
      <c r="O29" s="41"/>
      <c r="P29" s="40"/>
      <c r="Q29" s="40"/>
      <c r="R29" s="41"/>
      <c r="S29" s="40"/>
      <c r="T29" s="40"/>
      <c r="U29" s="41"/>
      <c r="V29" s="40"/>
      <c r="W29" s="40"/>
      <c r="X29" s="41"/>
      <c r="Y29" s="40"/>
      <c r="Z29" s="40"/>
      <c r="AA29" s="41"/>
      <c r="AB29" s="41"/>
      <c r="AC29" s="55"/>
      <c r="AD29" s="57"/>
      <c r="AE29" s="73"/>
      <c r="AF29" s="28"/>
      <c r="AH29" s="51"/>
    </row>
    <row r="30" spans="1:34" s="50" customFormat="1" ht="12.75" customHeight="1">
      <c r="A30" s="641"/>
      <c r="B30" s="687" t="s">
        <v>217</v>
      </c>
      <c r="C30" s="686">
        <v>21</v>
      </c>
      <c r="D30" s="656"/>
      <c r="E30" s="54"/>
      <c r="F30" s="195"/>
      <c r="G30" s="161"/>
      <c r="H30" s="162"/>
      <c r="I30" s="162"/>
      <c r="J30" s="160"/>
      <c r="K30" s="160"/>
      <c r="L30" s="163"/>
      <c r="M30" s="160"/>
      <c r="N30" s="160"/>
      <c r="O30" s="164"/>
      <c r="P30" s="162"/>
      <c r="Q30" s="162"/>
      <c r="R30" s="164"/>
      <c r="S30" s="162"/>
      <c r="T30" s="162"/>
      <c r="U30" s="164"/>
      <c r="V30" s="162"/>
      <c r="W30" s="162"/>
      <c r="X30" s="164"/>
      <c r="Y30" s="162"/>
      <c r="Z30" s="162"/>
      <c r="AA30" s="164"/>
      <c r="AB30" s="164"/>
      <c r="AC30" s="165"/>
      <c r="AD30" s="57"/>
      <c r="AE30" s="73"/>
      <c r="AF30" s="28"/>
      <c r="AH30" s="51"/>
    </row>
    <row r="31" spans="1:34" s="50" customFormat="1" ht="12.75">
      <c r="A31" s="641"/>
      <c r="B31" s="686"/>
      <c r="C31" s="686"/>
      <c r="D31" s="656"/>
      <c r="E31" s="54"/>
      <c r="F31" s="195"/>
      <c r="G31" s="39"/>
      <c r="H31" s="40"/>
      <c r="I31" s="40"/>
      <c r="J31" s="43"/>
      <c r="K31" s="43"/>
      <c r="L31" s="44"/>
      <c r="M31" s="43"/>
      <c r="N31" s="43"/>
      <c r="O31" s="41"/>
      <c r="P31" s="40"/>
      <c r="Q31" s="40"/>
      <c r="R31" s="41"/>
      <c r="S31" s="40"/>
      <c r="T31" s="40"/>
      <c r="U31" s="41"/>
      <c r="V31" s="40"/>
      <c r="W31" s="40"/>
      <c r="X31" s="41"/>
      <c r="Y31" s="40"/>
      <c r="Z31" s="40"/>
      <c r="AA31" s="41"/>
      <c r="AB31" s="41"/>
      <c r="AC31" s="55"/>
      <c r="AD31" s="57"/>
      <c r="AE31" s="73"/>
      <c r="AF31" s="28"/>
      <c r="AH31" s="51"/>
    </row>
    <row r="32" spans="1:34" s="50" customFormat="1" ht="12.75" customHeight="1">
      <c r="A32" s="641"/>
      <c r="B32" s="686"/>
      <c r="C32" s="686"/>
      <c r="D32" s="656"/>
      <c r="E32" s="54"/>
      <c r="F32" s="195"/>
      <c r="G32" s="39"/>
      <c r="H32" s="40"/>
      <c r="I32" s="40"/>
      <c r="J32" s="43"/>
      <c r="K32" s="43"/>
      <c r="L32" s="44"/>
      <c r="M32" s="43"/>
      <c r="N32" s="43"/>
      <c r="O32" s="41"/>
      <c r="P32" s="40"/>
      <c r="Q32" s="40"/>
      <c r="R32" s="41"/>
      <c r="S32" s="40"/>
      <c r="T32" s="40"/>
      <c r="U32" s="41"/>
      <c r="V32" s="40"/>
      <c r="W32" s="40"/>
      <c r="X32" s="41"/>
      <c r="Y32" s="40"/>
      <c r="Z32" s="40"/>
      <c r="AA32" s="41"/>
      <c r="AB32" s="41"/>
      <c r="AC32" s="55"/>
      <c r="AD32" s="57"/>
      <c r="AE32" s="73"/>
      <c r="AF32" s="28"/>
      <c r="AH32" s="51"/>
    </row>
    <row r="33" spans="1:34" s="50" customFormat="1" ht="12.75" customHeight="1">
      <c r="A33" s="641"/>
      <c r="B33" s="686"/>
      <c r="C33" s="686"/>
      <c r="D33" s="656"/>
      <c r="E33" s="54"/>
      <c r="F33" s="195"/>
      <c r="G33" s="39"/>
      <c r="H33" s="40"/>
      <c r="I33" s="40"/>
      <c r="J33" s="43"/>
      <c r="K33" s="43"/>
      <c r="L33" s="44"/>
      <c r="M33" s="43"/>
      <c r="N33" s="43"/>
      <c r="O33" s="41"/>
      <c r="P33" s="40"/>
      <c r="Q33" s="40"/>
      <c r="R33" s="41"/>
      <c r="S33" s="40"/>
      <c r="T33" s="40"/>
      <c r="U33" s="41"/>
      <c r="V33" s="40"/>
      <c r="W33" s="40"/>
      <c r="X33" s="41"/>
      <c r="Y33" s="40"/>
      <c r="Z33" s="40"/>
      <c r="AA33" s="41"/>
      <c r="AB33" s="41"/>
      <c r="AC33" s="55"/>
      <c r="AD33" s="57"/>
      <c r="AE33" s="73"/>
      <c r="AF33" s="28"/>
      <c r="AH33" s="51"/>
    </row>
    <row r="34" spans="1:34" s="50" customFormat="1" ht="12.75" customHeight="1">
      <c r="A34" s="641"/>
      <c r="B34" s="686"/>
      <c r="C34" s="686"/>
      <c r="D34" s="656"/>
      <c r="E34" s="54"/>
      <c r="F34" s="195"/>
      <c r="G34" s="39"/>
      <c r="H34" s="40"/>
      <c r="I34" s="40"/>
      <c r="J34" s="43"/>
      <c r="K34" s="43"/>
      <c r="L34" s="44"/>
      <c r="M34" s="43"/>
      <c r="N34" s="43"/>
      <c r="O34" s="41"/>
      <c r="P34" s="40"/>
      <c r="Q34" s="40"/>
      <c r="R34" s="41"/>
      <c r="S34" s="40"/>
      <c r="T34" s="40"/>
      <c r="U34" s="41"/>
      <c r="V34" s="40"/>
      <c r="W34" s="40"/>
      <c r="X34" s="41"/>
      <c r="Y34" s="40"/>
      <c r="Z34" s="40"/>
      <c r="AA34" s="41"/>
      <c r="AB34" s="41"/>
      <c r="AC34" s="55"/>
      <c r="AD34" s="57"/>
      <c r="AE34" s="73"/>
      <c r="AF34" s="28"/>
      <c r="AH34" s="51"/>
    </row>
    <row r="35" spans="1:34" s="50" customFormat="1" ht="12.75" customHeight="1">
      <c r="A35" s="641"/>
      <c r="B35" s="686"/>
      <c r="C35" s="686"/>
      <c r="D35" s="656"/>
      <c r="E35" s="54"/>
      <c r="F35" s="195"/>
      <c r="G35" s="39"/>
      <c r="H35" s="40"/>
      <c r="I35" s="40"/>
      <c r="J35" s="43"/>
      <c r="K35" s="43"/>
      <c r="L35" s="44"/>
      <c r="M35" s="43"/>
      <c r="N35" s="43"/>
      <c r="O35" s="41"/>
      <c r="P35" s="40"/>
      <c r="Q35" s="40"/>
      <c r="R35" s="41"/>
      <c r="S35" s="40"/>
      <c r="T35" s="40"/>
      <c r="U35" s="41"/>
      <c r="V35" s="40"/>
      <c r="W35" s="40"/>
      <c r="X35" s="41"/>
      <c r="Y35" s="40"/>
      <c r="Z35" s="40"/>
      <c r="AA35" s="41"/>
      <c r="AB35" s="41"/>
      <c r="AC35" s="55"/>
      <c r="AD35" s="57"/>
      <c r="AE35" s="73"/>
      <c r="AF35" s="28"/>
      <c r="AH35" s="51"/>
    </row>
    <row r="36" spans="1:34" s="50" customFormat="1" ht="13.5" thickBot="1">
      <c r="A36" s="642"/>
      <c r="B36" s="688"/>
      <c r="C36" s="688"/>
      <c r="D36" s="657"/>
      <c r="E36" s="54"/>
      <c r="F36" s="195"/>
      <c r="G36" s="39"/>
      <c r="H36" s="40"/>
      <c r="I36" s="40"/>
      <c r="J36" s="43"/>
      <c r="K36" s="43"/>
      <c r="L36" s="44"/>
      <c r="M36" s="43"/>
      <c r="N36" s="43"/>
      <c r="O36" s="41"/>
      <c r="P36" s="40"/>
      <c r="Q36" s="40"/>
      <c r="R36" s="41"/>
      <c r="S36" s="40"/>
      <c r="T36" s="40"/>
      <c r="U36" s="41"/>
      <c r="V36" s="40"/>
      <c r="W36" s="40"/>
      <c r="X36" s="41"/>
      <c r="Y36" s="40"/>
      <c r="Z36" s="40"/>
      <c r="AA36" s="41"/>
      <c r="AB36" s="41"/>
      <c r="AC36" s="55"/>
      <c r="AD36" s="57"/>
      <c r="AE36" s="73"/>
      <c r="AF36" s="28"/>
      <c r="AH36" s="51"/>
    </row>
    <row r="37" spans="1:34" s="50" customFormat="1" ht="12.75" customHeight="1" thickBot="1">
      <c r="A37" s="188" t="s">
        <v>206</v>
      </c>
      <c r="B37" s="189"/>
      <c r="C37" s="108">
        <v>180</v>
      </c>
      <c r="D37" s="190">
        <v>180</v>
      </c>
      <c r="E37" s="54"/>
      <c r="F37" s="195"/>
      <c r="G37" s="39"/>
      <c r="H37" s="40"/>
      <c r="I37" s="40"/>
      <c r="J37" s="43"/>
      <c r="K37" s="43"/>
      <c r="L37" s="44"/>
      <c r="M37" s="43"/>
      <c r="N37" s="43"/>
      <c r="O37" s="41"/>
      <c r="P37" s="40"/>
      <c r="Q37" s="40"/>
      <c r="R37" s="41"/>
      <c r="S37" s="40"/>
      <c r="T37" s="40"/>
      <c r="U37" s="41"/>
      <c r="V37" s="40"/>
      <c r="W37" s="40"/>
      <c r="X37" s="41"/>
      <c r="Y37" s="40"/>
      <c r="Z37" s="40"/>
      <c r="AA37" s="41"/>
      <c r="AB37" s="41"/>
      <c r="AC37" s="55"/>
      <c r="AD37" s="57"/>
      <c r="AE37" s="73"/>
      <c r="AF37" s="28"/>
      <c r="AH37" s="51"/>
    </row>
    <row r="38" spans="2:34" s="50" customFormat="1" ht="12.75">
      <c r="B38" s="76"/>
      <c r="C38" s="77"/>
      <c r="D38" s="76"/>
      <c r="E38" s="54"/>
      <c r="F38" s="39"/>
      <c r="G38" s="39"/>
      <c r="H38" s="40"/>
      <c r="I38" s="40"/>
      <c r="J38" s="43"/>
      <c r="K38" s="43"/>
      <c r="L38" s="44"/>
      <c r="M38" s="43"/>
      <c r="N38" s="43"/>
      <c r="O38" s="41"/>
      <c r="P38" s="40"/>
      <c r="Q38" s="40"/>
      <c r="R38" s="41"/>
      <c r="S38" s="40"/>
      <c r="T38" s="40"/>
      <c r="U38" s="41"/>
      <c r="V38" s="40"/>
      <c r="W38" s="40"/>
      <c r="X38" s="41"/>
      <c r="Y38" s="40"/>
      <c r="Z38" s="40"/>
      <c r="AA38" s="41"/>
      <c r="AB38" s="41"/>
      <c r="AC38" s="55"/>
      <c r="AD38" s="57"/>
      <c r="AE38" s="73"/>
      <c r="AF38" s="28"/>
      <c r="AH38" s="51"/>
    </row>
    <row r="39" spans="2:34" s="50" customFormat="1" ht="12.75">
      <c r="B39" s="76"/>
      <c r="C39" s="76"/>
      <c r="D39" s="76"/>
      <c r="E39" s="54"/>
      <c r="F39" s="39"/>
      <c r="G39" s="39"/>
      <c r="H39" s="40"/>
      <c r="I39" s="40"/>
      <c r="J39" s="43"/>
      <c r="K39" s="43"/>
      <c r="L39" s="44"/>
      <c r="M39" s="43"/>
      <c r="N39" s="43"/>
      <c r="O39" s="41"/>
      <c r="P39" s="40"/>
      <c r="Q39" s="40"/>
      <c r="R39" s="41"/>
      <c r="S39" s="40"/>
      <c r="T39" s="40"/>
      <c r="U39" s="41"/>
      <c r="V39" s="40"/>
      <c r="W39" s="40"/>
      <c r="X39" s="41"/>
      <c r="Y39" s="40"/>
      <c r="Z39" s="40"/>
      <c r="AA39" s="41"/>
      <c r="AB39" s="41"/>
      <c r="AC39" s="55"/>
      <c r="AD39" s="57"/>
      <c r="AE39" s="73"/>
      <c r="AF39" s="28"/>
      <c r="AH39" s="51"/>
    </row>
    <row r="40" spans="2:34" s="50" customFormat="1" ht="12.75">
      <c r="B40" s="76"/>
      <c r="C40" s="76"/>
      <c r="D40" s="76"/>
      <c r="E40" s="76"/>
      <c r="F40" s="39"/>
      <c r="G40" s="39"/>
      <c r="H40" s="40"/>
      <c r="I40" s="40"/>
      <c r="J40" s="43"/>
      <c r="K40" s="43"/>
      <c r="L40" s="44"/>
      <c r="M40" s="43"/>
      <c r="N40" s="43"/>
      <c r="O40" s="41"/>
      <c r="P40" s="40"/>
      <c r="Q40" s="40"/>
      <c r="R40" s="41"/>
      <c r="S40" s="40"/>
      <c r="T40" s="40"/>
      <c r="U40" s="41"/>
      <c r="V40" s="40"/>
      <c r="W40" s="40"/>
      <c r="X40" s="41"/>
      <c r="Y40" s="40"/>
      <c r="Z40" s="40"/>
      <c r="AA40" s="41"/>
      <c r="AB40" s="41"/>
      <c r="AC40" s="55"/>
      <c r="AD40" s="57"/>
      <c r="AE40" s="73"/>
      <c r="AF40" s="28"/>
      <c r="AH40" s="51"/>
    </row>
    <row r="41" spans="2:34" s="50" customFormat="1" ht="12.75">
      <c r="B41" s="76"/>
      <c r="C41" s="76"/>
      <c r="D41" s="76"/>
      <c r="E41" s="76"/>
      <c r="F41" s="39"/>
      <c r="G41" s="39"/>
      <c r="H41" s="40"/>
      <c r="I41" s="40"/>
      <c r="J41" s="43"/>
      <c r="K41" s="43"/>
      <c r="L41" s="44"/>
      <c r="M41" s="43"/>
      <c r="N41" s="43"/>
      <c r="O41" s="41"/>
      <c r="P41" s="40"/>
      <c r="Q41" s="40"/>
      <c r="R41" s="41"/>
      <c r="S41" s="40"/>
      <c r="T41" s="40"/>
      <c r="U41" s="41"/>
      <c r="V41" s="40"/>
      <c r="W41" s="40"/>
      <c r="X41" s="41"/>
      <c r="Y41" s="40"/>
      <c r="Z41" s="40"/>
      <c r="AA41" s="41"/>
      <c r="AB41" s="41"/>
      <c r="AC41" s="55"/>
      <c r="AD41" s="57"/>
      <c r="AE41" s="73"/>
      <c r="AF41" s="28"/>
      <c r="AH41" s="51"/>
    </row>
    <row r="42" spans="2:34" s="50" customFormat="1" ht="12.75">
      <c r="B42" s="76"/>
      <c r="C42" s="76"/>
      <c r="D42" s="76"/>
      <c r="E42" s="76"/>
      <c r="F42" s="39"/>
      <c r="G42" s="39"/>
      <c r="H42" s="40"/>
      <c r="I42" s="40"/>
      <c r="J42" s="43"/>
      <c r="K42" s="43"/>
      <c r="L42" s="44"/>
      <c r="M42" s="43"/>
      <c r="N42" s="43"/>
      <c r="O42" s="41"/>
      <c r="P42" s="40"/>
      <c r="Q42" s="40"/>
      <c r="R42" s="41"/>
      <c r="S42" s="40"/>
      <c r="T42" s="40"/>
      <c r="U42" s="41"/>
      <c r="V42" s="40"/>
      <c r="W42" s="40"/>
      <c r="X42" s="41"/>
      <c r="Y42" s="40"/>
      <c r="Z42" s="40"/>
      <c r="AA42" s="41"/>
      <c r="AB42" s="41"/>
      <c r="AC42" s="55"/>
      <c r="AD42" s="57"/>
      <c r="AE42" s="73"/>
      <c r="AF42" s="28"/>
      <c r="AH42" s="51"/>
    </row>
    <row r="43" spans="2:34" s="50" customFormat="1" ht="51.75" customHeight="1">
      <c r="B43" s="76"/>
      <c r="C43" s="76"/>
      <c r="D43" s="76"/>
      <c r="E43" s="76"/>
      <c r="F43" s="39"/>
      <c r="G43" s="39"/>
      <c r="H43" s="40"/>
      <c r="I43" s="40"/>
      <c r="J43" s="43"/>
      <c r="K43" s="43"/>
      <c r="L43" s="44"/>
      <c r="M43" s="43"/>
      <c r="N43" s="43"/>
      <c r="O43" s="41"/>
      <c r="P43" s="40"/>
      <c r="Q43" s="40"/>
      <c r="R43" s="41"/>
      <c r="S43" s="40"/>
      <c r="T43" s="40"/>
      <c r="U43" s="41"/>
      <c r="V43" s="40"/>
      <c r="W43" s="40"/>
      <c r="X43" s="41"/>
      <c r="Y43" s="40"/>
      <c r="Z43" s="40"/>
      <c r="AA43" s="41"/>
      <c r="AB43" s="41"/>
      <c r="AC43" s="55"/>
      <c r="AD43" s="57"/>
      <c r="AE43" s="73"/>
      <c r="AF43" s="28"/>
      <c r="AH43" s="51"/>
    </row>
    <row r="44" spans="2:34" s="50" customFormat="1" ht="12.75">
      <c r="B44" s="76"/>
      <c r="C44" s="76"/>
      <c r="D44" s="76"/>
      <c r="E44" s="76"/>
      <c r="F44" s="39"/>
      <c r="G44" s="39"/>
      <c r="H44" s="40"/>
      <c r="I44" s="40"/>
      <c r="J44" s="43"/>
      <c r="K44" s="43"/>
      <c r="L44" s="44"/>
      <c r="M44" s="43"/>
      <c r="N44" s="43"/>
      <c r="O44" s="41"/>
      <c r="P44" s="40"/>
      <c r="Q44" s="40"/>
      <c r="R44" s="41"/>
      <c r="S44" s="40"/>
      <c r="T44" s="40"/>
      <c r="U44" s="41"/>
      <c r="V44" s="40"/>
      <c r="W44" s="40"/>
      <c r="X44" s="41"/>
      <c r="Y44" s="40"/>
      <c r="Z44" s="40"/>
      <c r="AA44" s="41"/>
      <c r="AB44" s="41"/>
      <c r="AC44" s="55"/>
      <c r="AD44" s="57"/>
      <c r="AE44" s="73"/>
      <c r="AF44" s="28"/>
      <c r="AH44" s="51"/>
    </row>
    <row r="45" spans="2:34" s="50" customFormat="1" ht="12.75">
      <c r="B45" s="76"/>
      <c r="C45" s="76"/>
      <c r="D45" s="76"/>
      <c r="E45" s="76"/>
      <c r="F45" s="39"/>
      <c r="G45" s="39"/>
      <c r="H45" s="40"/>
      <c r="I45" s="40"/>
      <c r="J45" s="43"/>
      <c r="K45" s="43"/>
      <c r="L45" s="44"/>
      <c r="M45" s="43"/>
      <c r="N45" s="43"/>
      <c r="O45" s="41"/>
      <c r="P45" s="40"/>
      <c r="Q45" s="40"/>
      <c r="R45" s="41"/>
      <c r="S45" s="40"/>
      <c r="T45" s="40"/>
      <c r="U45" s="41"/>
      <c r="V45" s="40"/>
      <c r="W45" s="40"/>
      <c r="X45" s="41"/>
      <c r="Y45" s="40"/>
      <c r="Z45" s="40"/>
      <c r="AA45" s="41"/>
      <c r="AB45" s="41"/>
      <c r="AC45" s="55"/>
      <c r="AD45" s="57"/>
      <c r="AE45" s="73"/>
      <c r="AF45" s="28"/>
      <c r="AH45" s="51"/>
    </row>
    <row r="46" spans="2:34" s="50" customFormat="1" ht="12.75">
      <c r="B46" s="76"/>
      <c r="C46" s="76"/>
      <c r="D46" s="76"/>
      <c r="E46" s="76"/>
      <c r="F46" s="39"/>
      <c r="G46" s="39"/>
      <c r="H46" s="40"/>
      <c r="I46" s="40"/>
      <c r="J46" s="43"/>
      <c r="K46" s="43"/>
      <c r="L46" s="44"/>
      <c r="M46" s="43"/>
      <c r="N46" s="43"/>
      <c r="O46" s="41"/>
      <c r="P46" s="40"/>
      <c r="Q46" s="40"/>
      <c r="R46" s="41"/>
      <c r="S46" s="40"/>
      <c r="T46" s="40"/>
      <c r="U46" s="41"/>
      <c r="V46" s="40"/>
      <c r="W46" s="40"/>
      <c r="X46" s="41"/>
      <c r="Y46" s="40"/>
      <c r="Z46" s="40"/>
      <c r="AA46" s="41"/>
      <c r="AB46" s="41"/>
      <c r="AC46" s="55"/>
      <c r="AD46" s="57"/>
      <c r="AE46" s="73"/>
      <c r="AF46" s="28"/>
      <c r="AH46" s="51"/>
    </row>
    <row r="47" spans="2:34" s="50" customFormat="1" ht="12.75">
      <c r="B47" s="76"/>
      <c r="C47" s="76"/>
      <c r="D47" s="76"/>
      <c r="E47" s="76"/>
      <c r="F47" s="39"/>
      <c r="G47" s="39"/>
      <c r="H47" s="40"/>
      <c r="I47" s="40"/>
      <c r="J47" s="43"/>
      <c r="K47" s="43"/>
      <c r="L47" s="44"/>
      <c r="M47" s="43"/>
      <c r="N47" s="43"/>
      <c r="O47" s="41"/>
      <c r="P47" s="40"/>
      <c r="Q47" s="40"/>
      <c r="R47" s="41"/>
      <c r="S47" s="40"/>
      <c r="T47" s="40"/>
      <c r="U47" s="41"/>
      <c r="V47" s="40"/>
      <c r="W47" s="40"/>
      <c r="X47" s="41"/>
      <c r="Y47" s="40"/>
      <c r="Z47" s="40"/>
      <c r="AA47" s="41"/>
      <c r="AB47" s="41"/>
      <c r="AC47" s="55"/>
      <c r="AD47" s="57"/>
      <c r="AE47" s="73"/>
      <c r="AF47" s="28"/>
      <c r="AH47" s="51"/>
    </row>
    <row r="48" spans="2:34" s="50" customFormat="1" ht="12.75">
      <c r="B48" s="76"/>
      <c r="C48" s="76"/>
      <c r="D48" s="76"/>
      <c r="E48" s="76"/>
      <c r="F48" s="39"/>
      <c r="G48" s="39"/>
      <c r="H48" s="40"/>
      <c r="I48" s="40"/>
      <c r="J48" s="43"/>
      <c r="K48" s="43"/>
      <c r="L48" s="44"/>
      <c r="M48" s="43"/>
      <c r="N48" s="43"/>
      <c r="O48" s="41"/>
      <c r="P48" s="40"/>
      <c r="Q48" s="40"/>
      <c r="R48" s="41"/>
      <c r="S48" s="40"/>
      <c r="T48" s="40"/>
      <c r="U48" s="41"/>
      <c r="V48" s="40"/>
      <c r="W48" s="40"/>
      <c r="X48" s="41"/>
      <c r="Y48" s="40"/>
      <c r="Z48" s="40"/>
      <c r="AA48" s="41"/>
      <c r="AB48" s="41"/>
      <c r="AC48" s="55"/>
      <c r="AD48" s="57"/>
      <c r="AE48" s="73"/>
      <c r="AF48" s="28"/>
      <c r="AH48" s="51"/>
    </row>
    <row r="49" spans="2:34" s="50" customFormat="1" ht="12.75">
      <c r="B49" s="76"/>
      <c r="C49" s="76"/>
      <c r="D49" s="76"/>
      <c r="E49" s="76"/>
      <c r="F49" s="39"/>
      <c r="G49" s="39"/>
      <c r="H49" s="40"/>
      <c r="I49" s="40"/>
      <c r="J49" s="43"/>
      <c r="K49" s="43"/>
      <c r="L49" s="44"/>
      <c r="M49" s="43"/>
      <c r="N49" s="43"/>
      <c r="O49" s="41"/>
      <c r="P49" s="40"/>
      <c r="Q49" s="40"/>
      <c r="R49" s="41"/>
      <c r="S49" s="40"/>
      <c r="T49" s="40"/>
      <c r="U49" s="41"/>
      <c r="V49" s="40"/>
      <c r="W49" s="40"/>
      <c r="X49" s="41"/>
      <c r="Y49" s="40"/>
      <c r="Z49" s="40"/>
      <c r="AA49" s="41"/>
      <c r="AB49" s="41"/>
      <c r="AC49" s="55"/>
      <c r="AD49" s="57"/>
      <c r="AE49" s="73"/>
      <c r="AF49" s="28"/>
      <c r="AH49" s="51"/>
    </row>
    <row r="50" spans="2:34" s="50" customFormat="1" ht="12.75">
      <c r="B50" s="76"/>
      <c r="C50" s="76"/>
      <c r="D50" s="76"/>
      <c r="E50" s="76"/>
      <c r="F50" s="39"/>
      <c r="G50" s="39"/>
      <c r="H50" s="40"/>
      <c r="I50" s="40"/>
      <c r="J50" s="43"/>
      <c r="K50" s="43"/>
      <c r="L50" s="44"/>
      <c r="M50" s="43"/>
      <c r="N50" s="43"/>
      <c r="O50" s="41"/>
      <c r="P50" s="40"/>
      <c r="Q50" s="40"/>
      <c r="R50" s="41"/>
      <c r="S50" s="40"/>
      <c r="T50" s="40"/>
      <c r="U50" s="41"/>
      <c r="V50" s="40"/>
      <c r="W50" s="40"/>
      <c r="X50" s="41"/>
      <c r="Y50" s="40"/>
      <c r="Z50" s="40"/>
      <c r="AA50" s="41"/>
      <c r="AB50" s="41"/>
      <c r="AC50" s="55"/>
      <c r="AD50" s="57"/>
      <c r="AE50" s="73"/>
      <c r="AF50" s="28"/>
      <c r="AH50" s="51"/>
    </row>
    <row r="51" spans="2:34" s="50" customFormat="1" ht="12.75">
      <c r="B51" s="76"/>
      <c r="C51" s="76"/>
      <c r="D51" s="76"/>
      <c r="E51" s="76"/>
      <c r="F51" s="39"/>
      <c r="G51" s="39"/>
      <c r="H51" s="40"/>
      <c r="I51" s="40"/>
      <c r="J51" s="43"/>
      <c r="K51" s="43"/>
      <c r="L51" s="44"/>
      <c r="M51" s="43"/>
      <c r="N51" s="43"/>
      <c r="O51" s="41"/>
      <c r="P51" s="40"/>
      <c r="Q51" s="40"/>
      <c r="R51" s="41"/>
      <c r="S51" s="40"/>
      <c r="T51" s="40"/>
      <c r="U51" s="41"/>
      <c r="V51" s="40"/>
      <c r="W51" s="40"/>
      <c r="X51" s="41"/>
      <c r="Y51" s="40"/>
      <c r="Z51" s="40"/>
      <c r="AA51" s="41"/>
      <c r="AB51" s="41"/>
      <c r="AC51" s="55"/>
      <c r="AD51" s="57"/>
      <c r="AE51" s="73"/>
      <c r="AF51" s="28"/>
      <c r="AH51" s="51"/>
    </row>
    <row r="52" spans="2:34" s="50" customFormat="1" ht="12.75">
      <c r="B52" s="76"/>
      <c r="C52" s="76"/>
      <c r="D52" s="76"/>
      <c r="E52" s="76"/>
      <c r="F52" s="39"/>
      <c r="G52" s="39"/>
      <c r="H52" s="40"/>
      <c r="I52" s="40"/>
      <c r="J52" s="43"/>
      <c r="K52" s="43"/>
      <c r="L52" s="44"/>
      <c r="M52" s="43"/>
      <c r="N52" s="43"/>
      <c r="O52" s="41"/>
      <c r="P52" s="40"/>
      <c r="Q52" s="40"/>
      <c r="R52" s="41"/>
      <c r="S52" s="40"/>
      <c r="T52" s="40"/>
      <c r="U52" s="41"/>
      <c r="V52" s="40"/>
      <c r="W52" s="40"/>
      <c r="X52" s="41"/>
      <c r="Y52" s="40"/>
      <c r="Z52" s="40"/>
      <c r="AA52" s="41"/>
      <c r="AB52" s="41"/>
      <c r="AC52" s="55"/>
      <c r="AD52" s="57"/>
      <c r="AE52" s="73"/>
      <c r="AF52" s="28"/>
      <c r="AH52" s="51"/>
    </row>
    <row r="53" spans="1:34" s="50" customFormat="1" ht="12.75">
      <c r="A53" s="43"/>
      <c r="B53" s="76"/>
      <c r="C53" s="76"/>
      <c r="D53" s="76"/>
      <c r="E53" s="76"/>
      <c r="F53" s="39"/>
      <c r="G53" s="39"/>
      <c r="H53" s="40"/>
      <c r="I53" s="40"/>
      <c r="J53" s="43"/>
      <c r="K53" s="43"/>
      <c r="L53" s="44"/>
      <c r="M53" s="43"/>
      <c r="N53" s="43"/>
      <c r="O53" s="41"/>
      <c r="P53" s="40"/>
      <c r="Q53" s="40"/>
      <c r="R53" s="41"/>
      <c r="S53" s="40"/>
      <c r="T53" s="40"/>
      <c r="U53" s="41"/>
      <c r="V53" s="40"/>
      <c r="W53" s="40"/>
      <c r="X53" s="41"/>
      <c r="Y53" s="40"/>
      <c r="Z53" s="40"/>
      <c r="AA53" s="41"/>
      <c r="AB53" s="41"/>
      <c r="AC53" s="55"/>
      <c r="AD53" s="57"/>
      <c r="AE53" s="73"/>
      <c r="AF53" s="28"/>
      <c r="AH53" s="51"/>
    </row>
    <row r="54" spans="1:34" s="50" customFormat="1" ht="12.75">
      <c r="A54" s="43"/>
      <c r="B54" s="76"/>
      <c r="C54" s="76"/>
      <c r="D54" s="76"/>
      <c r="E54" s="76"/>
      <c r="F54" s="39"/>
      <c r="G54" s="39"/>
      <c r="H54" s="40"/>
      <c r="I54" s="40"/>
      <c r="J54" s="43"/>
      <c r="K54" s="43"/>
      <c r="L54" s="44"/>
      <c r="M54" s="43"/>
      <c r="N54" s="43"/>
      <c r="O54" s="41"/>
      <c r="P54" s="40"/>
      <c r="Q54" s="40"/>
      <c r="R54" s="41"/>
      <c r="S54" s="40"/>
      <c r="T54" s="40"/>
      <c r="U54" s="41"/>
      <c r="V54" s="40"/>
      <c r="W54" s="40"/>
      <c r="X54" s="41"/>
      <c r="Y54" s="40"/>
      <c r="Z54" s="40"/>
      <c r="AA54" s="41"/>
      <c r="AB54" s="41"/>
      <c r="AC54" s="55"/>
      <c r="AD54" s="57"/>
      <c r="AE54" s="73"/>
      <c r="AF54" s="28"/>
      <c r="AH54" s="51"/>
    </row>
    <row r="55" spans="1:34" s="50" customFormat="1" ht="12.75" customHeight="1">
      <c r="A55" s="43"/>
      <c r="B55" s="76"/>
      <c r="C55" s="76"/>
      <c r="D55" s="76"/>
      <c r="E55" s="76"/>
      <c r="F55" s="39"/>
      <c r="G55" s="39"/>
      <c r="H55" s="40"/>
      <c r="I55" s="40"/>
      <c r="J55" s="43"/>
      <c r="K55" s="43"/>
      <c r="L55" s="44"/>
      <c r="M55" s="43"/>
      <c r="N55" s="43"/>
      <c r="O55" s="41"/>
      <c r="P55" s="40"/>
      <c r="Q55" s="40"/>
      <c r="R55" s="41"/>
      <c r="S55" s="40"/>
      <c r="T55" s="40"/>
      <c r="U55" s="41"/>
      <c r="V55" s="40"/>
      <c r="W55" s="40"/>
      <c r="X55" s="41"/>
      <c r="Y55" s="40"/>
      <c r="Z55" s="40"/>
      <c r="AA55" s="41"/>
      <c r="AB55" s="41"/>
      <c r="AC55" s="55"/>
      <c r="AD55" s="57"/>
      <c r="AE55" s="73"/>
      <c r="AF55" s="28"/>
      <c r="AH55" s="51"/>
    </row>
    <row r="56" spans="1:34" s="50" customFormat="1" ht="12.75" customHeight="1">
      <c r="A56" s="43"/>
      <c r="B56" s="76"/>
      <c r="C56" s="76"/>
      <c r="D56" s="76"/>
      <c r="E56" s="76"/>
      <c r="F56" s="39"/>
      <c r="G56" s="39"/>
      <c r="H56" s="40"/>
      <c r="I56" s="40"/>
      <c r="J56" s="43"/>
      <c r="K56" s="43"/>
      <c r="L56" s="44"/>
      <c r="M56" s="43"/>
      <c r="N56" s="43"/>
      <c r="O56" s="41"/>
      <c r="P56" s="40"/>
      <c r="Q56" s="40"/>
      <c r="R56" s="41"/>
      <c r="S56" s="40"/>
      <c r="T56" s="40"/>
      <c r="U56" s="41"/>
      <c r="V56" s="40"/>
      <c r="W56" s="40"/>
      <c r="X56" s="41"/>
      <c r="Y56" s="40"/>
      <c r="Z56" s="40"/>
      <c r="AA56" s="41"/>
      <c r="AB56" s="41"/>
      <c r="AC56" s="55"/>
      <c r="AD56" s="57"/>
      <c r="AE56" s="73"/>
      <c r="AF56" s="28"/>
      <c r="AH56" s="51"/>
    </row>
    <row r="57" spans="1:34" s="50" customFormat="1" ht="12.75" customHeight="1">
      <c r="A57" s="43"/>
      <c r="B57" s="76"/>
      <c r="C57" s="77"/>
      <c r="D57" s="76"/>
      <c r="E57" s="76"/>
      <c r="F57" s="76"/>
      <c r="G57" s="39"/>
      <c r="H57" s="40"/>
      <c r="I57" s="40"/>
      <c r="J57" s="43"/>
      <c r="K57" s="43"/>
      <c r="L57" s="44"/>
      <c r="M57" s="43"/>
      <c r="N57" s="43"/>
      <c r="O57" s="41"/>
      <c r="P57" s="40"/>
      <c r="Q57" s="40"/>
      <c r="R57" s="41"/>
      <c r="S57" s="40"/>
      <c r="T57" s="40"/>
      <c r="U57" s="41"/>
      <c r="V57" s="40"/>
      <c r="W57" s="40"/>
      <c r="X57" s="41"/>
      <c r="Y57" s="40"/>
      <c r="Z57" s="40"/>
      <c r="AA57" s="41"/>
      <c r="AB57" s="41"/>
      <c r="AC57" s="55"/>
      <c r="AD57" s="57"/>
      <c r="AE57" s="73"/>
      <c r="AF57" s="28"/>
      <c r="AH57" s="51"/>
    </row>
    <row r="58" spans="1:34" s="50" customFormat="1" ht="12.75" customHeight="1">
      <c r="A58" s="76"/>
      <c r="B58" s="76"/>
      <c r="C58" s="76"/>
      <c r="D58" s="76"/>
      <c r="E58" s="76"/>
      <c r="F58" s="76"/>
      <c r="G58" s="39"/>
      <c r="H58" s="40"/>
      <c r="I58" s="40"/>
      <c r="J58" s="43"/>
      <c r="K58" s="43"/>
      <c r="L58" s="44"/>
      <c r="M58" s="43"/>
      <c r="N58" s="43"/>
      <c r="O58" s="41"/>
      <c r="P58" s="40"/>
      <c r="Q58" s="40"/>
      <c r="R58" s="41"/>
      <c r="S58" s="40"/>
      <c r="T58" s="40"/>
      <c r="U58" s="41"/>
      <c r="V58" s="40"/>
      <c r="W58" s="40"/>
      <c r="X58" s="41"/>
      <c r="Y58" s="40"/>
      <c r="Z58" s="40"/>
      <c r="AA58" s="41"/>
      <c r="AB58" s="41"/>
      <c r="AC58" s="55"/>
      <c r="AD58" s="57"/>
      <c r="AE58" s="73"/>
      <c r="AF58" s="28"/>
      <c r="AH58" s="51"/>
    </row>
    <row r="59" spans="1:34" s="50" customFormat="1" ht="12.75" customHeight="1">
      <c r="A59" s="76"/>
      <c r="B59" s="76"/>
      <c r="C59" s="76"/>
      <c r="D59" s="76"/>
      <c r="E59" s="76"/>
      <c r="F59" s="76"/>
      <c r="G59" s="39"/>
      <c r="H59" s="40"/>
      <c r="I59" s="40"/>
      <c r="J59" s="43"/>
      <c r="K59" s="43"/>
      <c r="L59" s="44"/>
      <c r="M59" s="43"/>
      <c r="N59" s="43"/>
      <c r="O59" s="41"/>
      <c r="P59" s="40"/>
      <c r="Q59" s="40"/>
      <c r="R59" s="41"/>
      <c r="S59" s="40"/>
      <c r="T59" s="40"/>
      <c r="U59" s="41"/>
      <c r="V59" s="40"/>
      <c r="W59" s="40"/>
      <c r="X59" s="41"/>
      <c r="Y59" s="40"/>
      <c r="Z59" s="40"/>
      <c r="AA59" s="41"/>
      <c r="AB59" s="41"/>
      <c r="AC59" s="55"/>
      <c r="AD59" s="57"/>
      <c r="AE59" s="73"/>
      <c r="AF59" s="28"/>
      <c r="AH59" s="51"/>
    </row>
    <row r="60" spans="1:34" s="50" customFormat="1" ht="12.75" customHeight="1">
      <c r="A60" s="76"/>
      <c r="B60" s="76"/>
      <c r="C60" s="76"/>
      <c r="D60" s="76"/>
      <c r="E60" s="76"/>
      <c r="F60" s="76"/>
      <c r="G60" s="39"/>
      <c r="H60" s="40"/>
      <c r="I60" s="40"/>
      <c r="J60" s="43"/>
      <c r="K60" s="43"/>
      <c r="L60" s="44"/>
      <c r="M60" s="43"/>
      <c r="N60" s="43"/>
      <c r="O60" s="41"/>
      <c r="P60" s="40"/>
      <c r="Q60" s="40"/>
      <c r="R60" s="41"/>
      <c r="S60" s="40"/>
      <c r="T60" s="40"/>
      <c r="U60" s="41"/>
      <c r="V60" s="40"/>
      <c r="W60" s="40"/>
      <c r="X60" s="41"/>
      <c r="Y60" s="40"/>
      <c r="Z60" s="40"/>
      <c r="AA60" s="41"/>
      <c r="AB60" s="41"/>
      <c r="AC60" s="55"/>
      <c r="AD60" s="57"/>
      <c r="AE60" s="73"/>
      <c r="AF60" s="28"/>
      <c r="AH60" s="51"/>
    </row>
    <row r="61" spans="1:34" s="50" customFormat="1" ht="12.75" customHeight="1">
      <c r="A61" s="76"/>
      <c r="B61" s="76"/>
      <c r="C61" s="76"/>
      <c r="D61" s="76"/>
      <c r="E61" s="76"/>
      <c r="F61" s="76"/>
      <c r="G61" s="39"/>
      <c r="H61" s="40"/>
      <c r="I61" s="40"/>
      <c r="J61" s="43"/>
      <c r="K61" s="43"/>
      <c r="L61" s="44"/>
      <c r="M61" s="43"/>
      <c r="N61" s="43"/>
      <c r="O61" s="41"/>
      <c r="P61" s="40"/>
      <c r="Q61" s="40"/>
      <c r="R61" s="41"/>
      <c r="S61" s="40"/>
      <c r="T61" s="40"/>
      <c r="U61" s="41"/>
      <c r="V61" s="40"/>
      <c r="W61" s="40"/>
      <c r="X61" s="41"/>
      <c r="Y61" s="40"/>
      <c r="Z61" s="40"/>
      <c r="AA61" s="41"/>
      <c r="AB61" s="41"/>
      <c r="AC61" s="55"/>
      <c r="AD61" s="57"/>
      <c r="AE61" s="73"/>
      <c r="AF61" s="28"/>
      <c r="AH61" s="51"/>
    </row>
    <row r="62" spans="1:34" s="50" customFormat="1" ht="12.75">
      <c r="A62" s="76"/>
      <c r="B62" s="76"/>
      <c r="C62" s="76"/>
      <c r="D62" s="76"/>
      <c r="E62" s="76"/>
      <c r="F62" s="76"/>
      <c r="G62" s="39"/>
      <c r="H62" s="40"/>
      <c r="I62" s="40"/>
      <c r="J62" s="43"/>
      <c r="K62" s="43"/>
      <c r="L62" s="44"/>
      <c r="M62" s="43"/>
      <c r="N62" s="43"/>
      <c r="O62" s="41"/>
      <c r="P62" s="40"/>
      <c r="Q62" s="40"/>
      <c r="R62" s="41"/>
      <c r="S62" s="40"/>
      <c r="T62" s="40"/>
      <c r="U62" s="41"/>
      <c r="V62" s="40"/>
      <c r="W62" s="40"/>
      <c r="X62" s="41"/>
      <c r="Y62" s="40"/>
      <c r="Z62" s="40"/>
      <c r="AA62" s="41"/>
      <c r="AB62" s="41"/>
      <c r="AC62" s="55"/>
      <c r="AD62" s="59"/>
      <c r="AE62" s="74"/>
      <c r="AF62" s="75"/>
      <c r="AH62" s="51"/>
    </row>
    <row r="63" spans="1:34" s="50" customFormat="1" ht="12.75">
      <c r="A63" s="76"/>
      <c r="B63" s="76"/>
      <c r="C63" s="76"/>
      <c r="D63" s="76"/>
      <c r="E63" s="76"/>
      <c r="F63" s="76"/>
      <c r="G63" s="39"/>
      <c r="H63" s="40"/>
      <c r="I63" s="40"/>
      <c r="J63" s="43"/>
      <c r="K63" s="43"/>
      <c r="L63" s="44"/>
      <c r="M63" s="43"/>
      <c r="N63" s="43"/>
      <c r="O63" s="41"/>
      <c r="P63" s="40"/>
      <c r="Q63" s="40"/>
      <c r="R63" s="41"/>
      <c r="S63" s="40"/>
      <c r="T63" s="40"/>
      <c r="U63" s="41"/>
      <c r="V63" s="40"/>
      <c r="W63" s="40"/>
      <c r="X63" s="41"/>
      <c r="Y63" s="40"/>
      <c r="Z63" s="40"/>
      <c r="AA63" s="41"/>
      <c r="AB63" s="41"/>
      <c r="AC63" s="55"/>
      <c r="AD63" s="55"/>
      <c r="AE63" s="106"/>
      <c r="AF63" s="107"/>
      <c r="AH63" s="51"/>
    </row>
    <row r="64" spans="1:34" s="166" customFormat="1" ht="15.75">
      <c r="A64" s="76"/>
      <c r="B64" s="76"/>
      <c r="C64" s="76"/>
      <c r="D64" s="76"/>
      <c r="E64" s="76"/>
      <c r="F64" s="76"/>
      <c r="G64" s="39"/>
      <c r="H64" s="40"/>
      <c r="I64" s="40"/>
      <c r="J64" s="43"/>
      <c r="K64" s="43"/>
      <c r="L64" s="44"/>
      <c r="M64" s="43"/>
      <c r="N64" s="43"/>
      <c r="O64" s="41"/>
      <c r="P64" s="40"/>
      <c r="Q64" s="40"/>
      <c r="R64" s="41"/>
      <c r="S64" s="40"/>
      <c r="T64" s="40"/>
      <c r="U64" s="41"/>
      <c r="V64" s="40"/>
      <c r="W64" s="40"/>
      <c r="X64" s="41"/>
      <c r="Y64" s="40"/>
      <c r="Z64" s="40"/>
      <c r="AA64" s="41"/>
      <c r="AB64" s="41"/>
      <c r="AC64" s="55"/>
      <c r="AD64" s="165"/>
      <c r="AF64" s="159"/>
      <c r="AH64" s="159"/>
    </row>
    <row r="65" spans="1:34" s="50" customFormat="1" ht="12.75">
      <c r="A65" s="76"/>
      <c r="B65" s="76"/>
      <c r="C65" s="76"/>
      <c r="D65" s="76"/>
      <c r="E65" s="76"/>
      <c r="F65" s="76"/>
      <c r="G65" s="39"/>
      <c r="H65" s="40"/>
      <c r="I65" s="40"/>
      <c r="J65" s="43"/>
      <c r="K65" s="43"/>
      <c r="L65" s="44"/>
      <c r="M65" s="43"/>
      <c r="N65" s="43"/>
      <c r="O65" s="41"/>
      <c r="P65" s="40"/>
      <c r="Q65" s="40"/>
      <c r="R65" s="41"/>
      <c r="S65" s="40"/>
      <c r="T65" s="40"/>
      <c r="U65" s="41"/>
      <c r="V65" s="40"/>
      <c r="W65" s="40"/>
      <c r="X65" s="41"/>
      <c r="Y65" s="40"/>
      <c r="Z65" s="40"/>
      <c r="AA65" s="41"/>
      <c r="AB65" s="41"/>
      <c r="AC65" s="55"/>
      <c r="AD65" s="55"/>
      <c r="AE65" s="106"/>
      <c r="AF65" s="107"/>
      <c r="AH65" s="51"/>
    </row>
    <row r="66" spans="1:34" s="50" customFormat="1" ht="12.75">
      <c r="A66" s="76"/>
      <c r="B66" s="76"/>
      <c r="C66" s="76"/>
      <c r="D66" s="76"/>
      <c r="E66" s="76"/>
      <c r="F66" s="76"/>
      <c r="G66" s="39"/>
      <c r="H66" s="40"/>
      <c r="I66" s="40"/>
      <c r="J66" s="43"/>
      <c r="K66" s="43"/>
      <c r="L66" s="44"/>
      <c r="M66" s="43"/>
      <c r="N66" s="43"/>
      <c r="O66" s="41"/>
      <c r="P66" s="40"/>
      <c r="Q66" s="40"/>
      <c r="R66" s="41"/>
      <c r="S66" s="40"/>
      <c r="T66" s="40"/>
      <c r="U66" s="41"/>
      <c r="V66" s="40"/>
      <c r="W66" s="40"/>
      <c r="X66" s="41"/>
      <c r="Y66" s="40"/>
      <c r="Z66" s="40"/>
      <c r="AA66" s="41"/>
      <c r="AB66" s="41"/>
      <c r="AC66" s="55"/>
      <c r="AD66" s="55"/>
      <c r="AE66" s="106"/>
      <c r="AF66" s="107"/>
      <c r="AH66" s="51"/>
    </row>
    <row r="67" spans="1:6" ht="12.75">
      <c r="A67" s="76"/>
      <c r="C67" s="76"/>
      <c r="E67" s="76"/>
      <c r="F67" s="76"/>
    </row>
    <row r="68" spans="1:34" s="160" customFormat="1" ht="15">
      <c r="A68" s="76"/>
      <c r="B68" s="76"/>
      <c r="C68" s="76"/>
      <c r="D68" s="76"/>
      <c r="E68" s="76"/>
      <c r="F68" s="76"/>
      <c r="G68" s="39"/>
      <c r="H68" s="40"/>
      <c r="I68" s="40"/>
      <c r="J68" s="43"/>
      <c r="K68" s="43"/>
      <c r="L68" s="44"/>
      <c r="M68" s="43"/>
      <c r="N68" s="43"/>
      <c r="O68" s="41"/>
      <c r="P68" s="40"/>
      <c r="Q68" s="40"/>
      <c r="R68" s="41"/>
      <c r="S68" s="40"/>
      <c r="T68" s="40"/>
      <c r="U68" s="41"/>
      <c r="V68" s="40"/>
      <c r="W68" s="40"/>
      <c r="X68" s="41"/>
      <c r="Y68" s="40"/>
      <c r="Z68" s="40"/>
      <c r="AA68" s="41"/>
      <c r="AB68" s="41"/>
      <c r="AC68" s="55"/>
      <c r="AD68" s="162"/>
      <c r="AF68" s="161"/>
      <c r="AH68" s="161"/>
    </row>
    <row r="69" spans="1:6" ht="12.75">
      <c r="A69" s="76"/>
      <c r="C69" s="76"/>
      <c r="E69" s="76"/>
      <c r="F69" s="76"/>
    </row>
    <row r="70" spans="1:6" ht="12.75">
      <c r="A70" s="76"/>
      <c r="C70" s="76"/>
      <c r="E70" s="76"/>
      <c r="F70" s="76"/>
    </row>
    <row r="71" spans="1:6" ht="12.75">
      <c r="A71" s="76"/>
      <c r="C71" s="76"/>
      <c r="E71" s="76"/>
      <c r="F71" s="76"/>
    </row>
    <row r="72" spans="1:6" ht="12.75">
      <c r="A72" s="76"/>
      <c r="C72" s="76"/>
      <c r="E72" s="76"/>
      <c r="F72" s="76"/>
    </row>
    <row r="73" spans="1:6" ht="12.75">
      <c r="A73" s="76"/>
      <c r="C73" s="76"/>
      <c r="E73" s="76"/>
      <c r="F73" s="76"/>
    </row>
    <row r="74" spans="1:6" ht="12.75">
      <c r="A74" s="76"/>
      <c r="C74" s="76"/>
      <c r="E74" s="76"/>
      <c r="F74" s="76"/>
    </row>
    <row r="75" spans="1:6" ht="12.75">
      <c r="A75" s="76"/>
      <c r="C75" s="76"/>
      <c r="E75" s="76"/>
      <c r="F75" s="76"/>
    </row>
    <row r="76" spans="1:6" ht="12.75">
      <c r="A76" s="76"/>
      <c r="C76" s="76"/>
      <c r="E76" s="76"/>
      <c r="F76" s="76"/>
    </row>
    <row r="77" spans="1:6" ht="12.75">
      <c r="A77" s="76"/>
      <c r="C77" s="76"/>
      <c r="E77" s="76"/>
      <c r="F77" s="76"/>
    </row>
    <row r="78" spans="1:6" ht="12.75">
      <c r="A78" s="76"/>
      <c r="C78" s="76"/>
      <c r="E78" s="76"/>
      <c r="F78" s="76"/>
    </row>
    <row r="79" spans="1:5" ht="12.75">
      <c r="A79" s="76"/>
      <c r="C79" s="76"/>
      <c r="E79" s="76"/>
    </row>
  </sheetData>
  <sheetProtection/>
  <mergeCells count="42">
    <mergeCell ref="F1:AC1"/>
    <mergeCell ref="P3:U3"/>
    <mergeCell ref="I3:I5"/>
    <mergeCell ref="J3:O3"/>
    <mergeCell ref="J4:K4"/>
    <mergeCell ref="F2:AF2"/>
    <mergeCell ref="F3:F5"/>
    <mergeCell ref="G3:G5"/>
    <mergeCell ref="AF3:AF5"/>
    <mergeCell ref="P4:Q4"/>
    <mergeCell ref="B23:B29"/>
    <mergeCell ref="B30:B36"/>
    <mergeCell ref="C23:C29"/>
    <mergeCell ref="C30:C36"/>
    <mergeCell ref="X4:X5"/>
    <mergeCell ref="Y4:Z4"/>
    <mergeCell ref="AC3:AC5"/>
    <mergeCell ref="R4:R5"/>
    <mergeCell ref="AA4:AA5"/>
    <mergeCell ref="V4:W4"/>
    <mergeCell ref="S4:T4"/>
    <mergeCell ref="U4:U5"/>
    <mergeCell ref="AE3:AE5"/>
    <mergeCell ref="A6:A22"/>
    <mergeCell ref="B14:B21"/>
    <mergeCell ref="C14:C21"/>
    <mergeCell ref="B6:B13"/>
    <mergeCell ref="A2:A5"/>
    <mergeCell ref="B2:D5"/>
    <mergeCell ref="O4:O5"/>
    <mergeCell ref="H3:H5"/>
    <mergeCell ref="V3:AA3"/>
    <mergeCell ref="A23:A36"/>
    <mergeCell ref="M4:N4"/>
    <mergeCell ref="C6:C13"/>
    <mergeCell ref="F13:G13"/>
    <mergeCell ref="F10:G10"/>
    <mergeCell ref="F7:G7"/>
    <mergeCell ref="F8:G8"/>
    <mergeCell ref="L4:L5"/>
    <mergeCell ref="D6:D22"/>
    <mergeCell ref="D23:D36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ngabor1</cp:lastModifiedBy>
  <cp:lastPrinted>2011-08-29T08:00:54Z</cp:lastPrinted>
  <dcterms:created xsi:type="dcterms:W3CDTF">2006-03-16T06:37:00Z</dcterms:created>
  <dcterms:modified xsi:type="dcterms:W3CDTF">2012-05-24T12:12:43Z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