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375" activeTab="0"/>
  </bookViews>
  <sheets>
    <sheet name="Logisztika 2014" sheetId="1" r:id="rId1"/>
  </sheets>
  <definedNames>
    <definedName name="_xlnm.Print_Area" localSheetId="0">'Logisztika 2014'!$A$1:$S$81</definedName>
  </definedNames>
  <calcPr fullCalcOnLoad="1"/>
</workbook>
</file>

<file path=xl/sharedStrings.xml><?xml version="1.0" encoding="utf-8"?>
<sst xmlns="http://schemas.openxmlformats.org/spreadsheetml/2006/main" count="223" uniqueCount="155">
  <si>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</si>
  <si>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</si>
  <si>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</si>
  <si>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</si>
  <si>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</si>
  <si>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</si>
  <si>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</si>
  <si>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</si>
  <si>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</si>
  <si>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</si>
  <si>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Üzleti közgazdaságtan</t>
  </si>
  <si>
    <t>Trautmann László</t>
  </si>
  <si>
    <t>Baricz Rezső</t>
  </si>
  <si>
    <t>Döntéselmélet</t>
  </si>
  <si>
    <t>Mikroökonómia Tsz.</t>
  </si>
  <si>
    <t>Gazdasági Jogi Intézet</t>
  </si>
  <si>
    <t>Marketing Tsz.</t>
  </si>
  <si>
    <t>Vezetői Számvitel Tsz.</t>
  </si>
  <si>
    <t xml:space="preserve"> </t>
  </si>
  <si>
    <t>4MI25NAK01M</t>
  </si>
  <si>
    <t>Döntéselmélet Tsz.</t>
  </si>
  <si>
    <t>Zoltayné Paprika Zita</t>
  </si>
  <si>
    <t>2VL60NCV01M</t>
  </si>
  <si>
    <t>4OP13NAK03M</t>
  </si>
  <si>
    <t>Kvantitatív módszerek</t>
  </si>
  <si>
    <t>Solymosi Tamás</t>
  </si>
  <si>
    <t>Operációkutatás Tsz.</t>
  </si>
  <si>
    <t>2JO11NAK01M</t>
  </si>
  <si>
    <t>Gazdasági szerződések joga</t>
  </si>
  <si>
    <t>2MA41NAK01M</t>
  </si>
  <si>
    <t>Marketing menedzsment</t>
  </si>
  <si>
    <t>Bauer András</t>
  </si>
  <si>
    <t>2PU51NAK02M</t>
  </si>
  <si>
    <t>Számviteli beszámolók</t>
  </si>
  <si>
    <t>Beszerzés</t>
  </si>
  <si>
    <t>Disztribúció</t>
  </si>
  <si>
    <t>Teljesítménymenedzsment az ellátási láncban</t>
  </si>
  <si>
    <t>Logisztika és Ellátási Lánc Menedzsment Tsz.</t>
  </si>
  <si>
    <t>Vörösmarty Gyöngyi</t>
  </si>
  <si>
    <t>Demeter Krisztina</t>
  </si>
  <si>
    <t>Wimmer Ágnes</t>
  </si>
  <si>
    <t>Dobos Imre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</si>
  <si>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</si>
  <si>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</si>
  <si>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</si>
  <si>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</si>
  <si>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</si>
  <si>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</si>
  <si>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2VL60NBK06M</t>
  </si>
  <si>
    <t>2VL60NBK08M</t>
  </si>
  <si>
    <t>2VL60NBK09M</t>
  </si>
  <si>
    <t>2VL60NBK10M</t>
  </si>
  <si>
    <t>Könczöl Erzsébet</t>
  </si>
  <si>
    <t>Üzleti Gazdaságtan Tanszék</t>
  </si>
  <si>
    <t>Termelés és szolgáltatás menedzsment</t>
  </si>
  <si>
    <t>2VL60NBK11M</t>
  </si>
  <si>
    <t>Nemzetközi vállalatgazdaságtan</t>
  </si>
  <si>
    <t>Czakó Erzsébet</t>
  </si>
  <si>
    <t>2VL60NAV01M</t>
  </si>
  <si>
    <t>Vállalati stratégia</t>
  </si>
  <si>
    <t>Beszerzési stratégia</t>
  </si>
  <si>
    <t>gyj</t>
  </si>
  <si>
    <t>Ellátási lánc menedzsment</t>
  </si>
  <si>
    <t>Gelei Andrea</t>
  </si>
  <si>
    <t>Szakszeminárium</t>
  </si>
  <si>
    <t>Szakszeminárium I.</t>
  </si>
  <si>
    <t>Szakszeminárium II.</t>
  </si>
  <si>
    <t>2BE52NAK01M</t>
  </si>
  <si>
    <t xml:space="preserve">Befektetések és Vállalati Pénzügy Tsz. </t>
  </si>
  <si>
    <t>Csóka Péter</t>
  </si>
  <si>
    <t xml:space="preserve">K </t>
  </si>
  <si>
    <t>2VL60NBK12M</t>
  </si>
  <si>
    <t>2VL60NCK08M</t>
  </si>
  <si>
    <t>2VL60NCK09M</t>
  </si>
  <si>
    <t>2VL60NCK10M</t>
  </si>
  <si>
    <t>2VL60NDK05M</t>
  </si>
  <si>
    <t>2VL60NDK06M</t>
  </si>
  <si>
    <t>Tátrai Tünde</t>
  </si>
  <si>
    <t>Koordinációért felelős  a mesterszak titkára</t>
  </si>
  <si>
    <t>Számon-kérés</t>
  </si>
  <si>
    <t>I. évfolyam</t>
  </si>
  <si>
    <t>II. évfolyam</t>
  </si>
  <si>
    <t>Összesen</t>
  </si>
  <si>
    <t>Alapozó tárgyak</t>
  </si>
  <si>
    <t>Szakmai törzstárgyak</t>
  </si>
  <si>
    <t xml:space="preserve">Gál Judit </t>
  </si>
  <si>
    <t>Differenciált szakismereti tárgyak</t>
  </si>
  <si>
    <t>Szabadon választható tárgyak*</t>
  </si>
  <si>
    <t>A két félév alatt minimum 5 kreditértékben</t>
  </si>
  <si>
    <t>TOTAL</t>
  </si>
  <si>
    <t>MEGJEGYZÉSEK</t>
  </si>
  <si>
    <t>Jelmagyarázat</t>
  </si>
  <si>
    <t>Számonkérés módja: v-vizsga, gyj-gyakorlati jegy, ai-aláírás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</si>
  <si>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</si>
  <si>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</si>
  <si>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</si>
  <si>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</si>
  <si>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</si>
  <si>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</si>
  <si>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</si>
  <si>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</si>
  <si>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</si>
  <si>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</si>
  <si>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</si>
  <si>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</si>
  <si>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</si>
  <si>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</si>
  <si>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</si>
  <si>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</si>
  <si>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</si>
  <si>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</si>
  <si>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</si>
  <si>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</si>
  <si>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</si>
  <si>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</si>
  <si>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</si>
  <si>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</si>
  <si>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</si>
  <si>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</si>
  <si>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</si>
  <si>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</si>
  <si>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</si>
  <si>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</si>
  <si>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</si>
  <si>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</si>
  <si>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</si>
  <si>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</si>
  <si>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</si>
  <si>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</si>
  <si>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</si>
  <si>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</si>
  <si>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</si>
  <si>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</si>
  <si>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</si>
  <si>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</si>
  <si>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</si>
  <si>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</si>
  <si>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Nagy Judit</t>
  </si>
  <si>
    <t>A szak és a szakirány kötelező  tárgyakból legalább 3,00 kreditekkel súlyozott tanulmányi átlag elérése</t>
  </si>
  <si>
    <t>1 (tavasz)</t>
  </si>
  <si>
    <t>2    (ősz)</t>
  </si>
  <si>
    <t>3 (tavasz)</t>
  </si>
  <si>
    <t>4    (ősz)</t>
  </si>
  <si>
    <t>Haladó vállalati pénzügy</t>
  </si>
  <si>
    <t>Kazainé Ónodi Annamária</t>
  </si>
  <si>
    <t>Kiss János</t>
  </si>
  <si>
    <t>Logisztikai szolgáltatások</t>
  </si>
  <si>
    <t>Logisztikai jog</t>
  </si>
  <si>
    <t>Logisztikai controlling</t>
  </si>
  <si>
    <t>Lean menedzsment</t>
  </si>
  <si>
    <t>Logisztikai modellek</t>
  </si>
  <si>
    <t>Logisztikai menedzsment mesterképzés (MSc) szak operatív tanterve - 2014 / 15 / II. félévben kezdett</t>
  </si>
  <si>
    <t>2VL60NCK13M</t>
  </si>
  <si>
    <t>2VL60NCK14M</t>
  </si>
  <si>
    <t>2VL60NCK15M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</si>
</sst>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9.5"/>
      <name val="Times New Roman"/>
      <family val="1"/>
    </font>
    <font>
      <sz val="9"/>
      <name val="Arial"/>
      <family val="2"/>
    </font>
    <font>
      <sz val="10"/>
      <color indexed="57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10" xfId="43" applyFill="1" applyBorder="1" applyAlignment="1" applyProtection="1">
      <alignment wrapText="1"/>
      <protection/>
    </xf>
    <xf numFmtId="0" fontId="4" fillId="0" borderId="10" xfId="43" applyFill="1" applyBorder="1" applyAlignment="1" applyProtection="1">
      <alignment/>
      <protection/>
    </xf>
    <xf numFmtId="0" fontId="4" fillId="0" borderId="10" xfId="43" applyFill="1" applyBorder="1" applyAlignment="1" applyProtection="1">
      <alignment horizontal="left" wrapText="1"/>
      <protection/>
    </xf>
    <xf numFmtId="0" fontId="4" fillId="0" borderId="10" xfId="43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11" fillId="33" borderId="19" xfId="0" applyFont="1" applyFill="1" applyBorder="1" applyAlignment="1">
      <alignment wrapText="1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1" fillId="33" borderId="22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25" xfId="0" applyFont="1" applyFill="1" applyBorder="1" applyAlignment="1">
      <alignment wrapText="1"/>
    </xf>
    <xf numFmtId="0" fontId="1" fillId="34" borderId="26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vertical="center" wrapText="1"/>
    </xf>
    <xf numFmtId="0" fontId="4" fillId="0" borderId="29" xfId="43" applyFill="1" applyBorder="1" applyAlignment="1" applyProtection="1">
      <alignment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wrapText="1"/>
    </xf>
    <xf numFmtId="0" fontId="0" fillId="33" borderId="32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wrapText="1"/>
    </xf>
    <xf numFmtId="0" fontId="0" fillId="35" borderId="0" xfId="0" applyFont="1" applyFill="1" applyBorder="1" applyAlignment="1">
      <alignment horizontal="center"/>
    </xf>
    <xf numFmtId="0" fontId="0" fillId="35" borderId="35" xfId="0" applyFont="1" applyFill="1" applyBorder="1" applyAlignment="1">
      <alignment/>
    </xf>
    <xf numFmtId="0" fontId="0" fillId="35" borderId="36" xfId="0" applyFont="1" applyFill="1" applyBorder="1" applyAlignment="1">
      <alignment wrapText="1"/>
    </xf>
    <xf numFmtId="0" fontId="0" fillId="35" borderId="36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0" fillId="35" borderId="3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8" fillId="33" borderId="21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9" fillId="0" borderId="23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1" fillId="36" borderId="35" xfId="0" applyFont="1" applyFill="1" applyBorder="1" applyAlignment="1">
      <alignment vertical="center"/>
    </xf>
    <xf numFmtId="0" fontId="0" fillId="36" borderId="36" xfId="0" applyFill="1" applyBorder="1" applyAlignment="1">
      <alignment vertical="center" wrapText="1"/>
    </xf>
    <xf numFmtId="0" fontId="0" fillId="36" borderId="36" xfId="0" applyFont="1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11" fillId="36" borderId="41" xfId="0" applyFont="1" applyFill="1" applyBorder="1" applyAlignment="1">
      <alignment horizontal="center" vertical="center"/>
    </xf>
    <xf numFmtId="0" fontId="8" fillId="36" borderId="36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42" xfId="0" applyFont="1" applyFill="1" applyBorder="1" applyAlignment="1">
      <alignment wrapText="1"/>
    </xf>
    <xf numFmtId="0" fontId="0" fillId="33" borderId="42" xfId="0" applyFont="1" applyFill="1" applyBorder="1" applyAlignment="1">
      <alignment horizontal="center"/>
    </xf>
    <xf numFmtId="0" fontId="0" fillId="33" borderId="42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center"/>
    </xf>
    <xf numFmtId="49" fontId="0" fillId="35" borderId="0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 shrinkToFit="1"/>
    </xf>
    <xf numFmtId="0" fontId="7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vertical="center" shrinkToFit="1"/>
    </xf>
    <xf numFmtId="0" fontId="6" fillId="35" borderId="0" xfId="0" applyFont="1" applyFill="1" applyBorder="1" applyAlignment="1">
      <alignment/>
    </xf>
    <xf numFmtId="0" fontId="1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horizontal="right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 shrinkToFit="1"/>
    </xf>
    <xf numFmtId="0" fontId="1" fillId="35" borderId="0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 vertical="top"/>
    </xf>
    <xf numFmtId="0" fontId="0" fillId="33" borderId="40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10" fillId="0" borderId="18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0" fillId="35" borderId="43" xfId="0" applyFont="1" applyFill="1" applyBorder="1" applyAlignment="1">
      <alignment horizontal="center"/>
    </xf>
    <xf numFmtId="0" fontId="15" fillId="36" borderId="36" xfId="0" applyFont="1" applyFill="1" applyBorder="1" applyAlignment="1">
      <alignment horizontal="center" vertical="center"/>
    </xf>
    <xf numFmtId="0" fontId="4" fillId="0" borderId="10" xfId="43" applyFont="1" applyFill="1" applyBorder="1" applyAlignment="1" applyProtection="1">
      <alignment wrapText="1"/>
      <protection/>
    </xf>
    <xf numFmtId="0" fontId="8" fillId="0" borderId="25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/>
    </xf>
    <xf numFmtId="0" fontId="8" fillId="36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0" fillId="0" borderId="47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4" fillId="0" borderId="10" xfId="43" applyFont="1" applyFill="1" applyBorder="1" applyAlignment="1" applyProtection="1">
      <alignment/>
      <protection/>
    </xf>
    <xf numFmtId="0" fontId="4" fillId="0" borderId="10" xfId="43" applyFont="1" applyFill="1" applyBorder="1" applyAlignment="1" applyProtection="1">
      <alignment wrapText="1"/>
      <protection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4" fillId="38" borderId="10" xfId="43" applyFill="1" applyBorder="1" applyAlignment="1" applyProtection="1">
      <alignment wrapText="1"/>
      <protection/>
    </xf>
    <xf numFmtId="0" fontId="0" fillId="38" borderId="10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 vertical="center"/>
    </xf>
    <xf numFmtId="0" fontId="0" fillId="38" borderId="26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wrapText="1"/>
    </xf>
    <xf numFmtId="0" fontId="8" fillId="38" borderId="12" xfId="0" applyFont="1" applyFill="1" applyBorder="1" applyAlignment="1">
      <alignment/>
    </xf>
    <xf numFmtId="0" fontId="10" fillId="38" borderId="11" xfId="0" applyFont="1" applyFill="1" applyBorder="1" applyAlignment="1">
      <alignment/>
    </xf>
    <xf numFmtId="0" fontId="10" fillId="38" borderId="12" xfId="0" applyFont="1" applyFill="1" applyBorder="1" applyAlignment="1">
      <alignment/>
    </xf>
    <xf numFmtId="0" fontId="10" fillId="38" borderId="1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16" fillId="38" borderId="10" xfId="0" applyFont="1" applyFill="1" applyBorder="1" applyAlignment="1">
      <alignment horizontal="center" vertical="center"/>
    </xf>
    <xf numFmtId="0" fontId="16" fillId="38" borderId="26" xfId="0" applyFont="1" applyFill="1" applyBorder="1" applyAlignment="1">
      <alignment horizontal="center"/>
    </xf>
    <xf numFmtId="0" fontId="2" fillId="38" borderId="15" xfId="0" applyFont="1" applyFill="1" applyBorder="1" applyAlignment="1">
      <alignment wrapText="1"/>
    </xf>
    <xf numFmtId="0" fontId="4" fillId="38" borderId="10" xfId="43" applyFont="1" applyFill="1" applyBorder="1" applyAlignment="1" applyProtection="1">
      <alignment/>
      <protection/>
    </xf>
    <xf numFmtId="0" fontId="0" fillId="38" borderId="11" xfId="0" applyFont="1" applyFill="1" applyBorder="1" applyAlignment="1">
      <alignment horizontal="center"/>
    </xf>
    <xf numFmtId="0" fontId="8" fillId="38" borderId="15" xfId="0" applyFont="1" applyFill="1" applyBorder="1" applyAlignment="1">
      <alignment wrapText="1"/>
    </xf>
    <xf numFmtId="0" fontId="0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left"/>
    </xf>
    <xf numFmtId="0" fontId="11" fillId="39" borderId="35" xfId="0" applyFont="1" applyFill="1" applyBorder="1" applyAlignment="1">
      <alignment horizontal="center" vertical="center"/>
    </xf>
    <xf numFmtId="0" fontId="11" fillId="39" borderId="36" xfId="0" applyFont="1" applyFill="1" applyBorder="1" applyAlignment="1">
      <alignment horizontal="center" vertical="center"/>
    </xf>
    <xf numFmtId="0" fontId="11" fillId="39" borderId="43" xfId="0" applyFont="1" applyFill="1" applyBorder="1" applyAlignment="1">
      <alignment horizontal="center" vertical="center"/>
    </xf>
    <xf numFmtId="0" fontId="11" fillId="39" borderId="3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textRotation="90" wrapText="1"/>
    </xf>
    <xf numFmtId="0" fontId="6" fillId="33" borderId="29" xfId="0" applyFont="1" applyFill="1" applyBorder="1" applyAlignment="1">
      <alignment horizontal="left" vertical="center" textRotation="90"/>
    </xf>
    <xf numFmtId="0" fontId="6" fillId="33" borderId="22" xfId="0" applyFont="1" applyFill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left" vertical="center" textRotation="90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 textRotation="90" wrapText="1"/>
    </xf>
    <xf numFmtId="0" fontId="1" fillId="33" borderId="49" xfId="0" applyFont="1" applyFill="1" applyBorder="1" applyAlignment="1">
      <alignment horizontal="center" vertical="center" textRotation="90"/>
    </xf>
    <xf numFmtId="0" fontId="1" fillId="33" borderId="50" xfId="0" applyFont="1" applyFill="1" applyBorder="1" applyAlignment="1">
      <alignment horizontal="center" vertical="center" textRotation="90"/>
    </xf>
    <xf numFmtId="0" fontId="1" fillId="33" borderId="51" xfId="0" applyFont="1" applyFill="1" applyBorder="1" applyAlignment="1">
      <alignment horizontal="left" vertical="center" textRotation="90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57" xfId="0" applyFont="1" applyFill="1" applyBorder="1" applyAlignment="1">
      <alignment horizontal="center"/>
    </xf>
    <xf numFmtId="0" fontId="16" fillId="37" borderId="12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I25NAK01M" TargetMode="External" /><Relationship Id="rId2" Type="http://schemas.openxmlformats.org/officeDocument/2006/relationships/hyperlink" Target="http://tantargy.uni-corvinus.hu/4OP13NAK03M" TargetMode="External" /><Relationship Id="rId3" Type="http://schemas.openxmlformats.org/officeDocument/2006/relationships/hyperlink" Target="http://tantargy.uni-corvinus.hu/2VL60NAV01M" TargetMode="External" /><Relationship Id="rId4" Type="http://schemas.openxmlformats.org/officeDocument/2006/relationships/hyperlink" Target="http://tantargy.uni-corvinus.hu/2JO11NAK01M" TargetMode="External" /><Relationship Id="rId5" Type="http://schemas.openxmlformats.org/officeDocument/2006/relationships/hyperlink" Target="http://tantargy.uni-corvinus.hu/2BE52NAK01M" TargetMode="External" /><Relationship Id="rId6" Type="http://schemas.openxmlformats.org/officeDocument/2006/relationships/hyperlink" Target="http://tantargy.uni-corvinus.hu/2MA41NAK01M" TargetMode="External" /><Relationship Id="rId7" Type="http://schemas.openxmlformats.org/officeDocument/2006/relationships/hyperlink" Target="http://tantargy.uni-corvinus.hu/2VL60NCV01M" TargetMode="External" /><Relationship Id="rId8" Type="http://schemas.openxmlformats.org/officeDocument/2006/relationships/hyperlink" Target="http://tantargy.uni-corvinus.hu/2VL60NBK06M" TargetMode="External" /><Relationship Id="rId9" Type="http://schemas.openxmlformats.org/officeDocument/2006/relationships/hyperlink" Target="http://tantargy.uni-corvinus.hu/2PU51NAK02M" TargetMode="External" /><Relationship Id="rId10" Type="http://schemas.openxmlformats.org/officeDocument/2006/relationships/hyperlink" Target="http://tantargy.uni-corvinus.hu/2VL60NBK11M" TargetMode="External" /><Relationship Id="rId11" Type="http://schemas.openxmlformats.org/officeDocument/2006/relationships/hyperlink" Target="http://tantargy.uni-corvinus.hu/2VL60NBK08M" TargetMode="External" /><Relationship Id="rId12" Type="http://schemas.openxmlformats.org/officeDocument/2006/relationships/hyperlink" Target="http://tantargy.uni-corvinus.hu/2VL60NBK10M" TargetMode="External" /><Relationship Id="rId13" Type="http://schemas.openxmlformats.org/officeDocument/2006/relationships/hyperlink" Target="http://tantargy.uni-corvinus.hu/2VL60NBK12M" TargetMode="External" /><Relationship Id="rId14" Type="http://schemas.openxmlformats.org/officeDocument/2006/relationships/hyperlink" Target="http://tantargy.uni-corvinus.hu/2VL60NCK06M" TargetMode="External" /><Relationship Id="rId15" Type="http://schemas.openxmlformats.org/officeDocument/2006/relationships/hyperlink" Target="http://tantargy.uni-corvinus.hu/2VL60NCK08M" TargetMode="External" /><Relationship Id="rId16" Type="http://schemas.openxmlformats.org/officeDocument/2006/relationships/hyperlink" Target="http://tantargy.uni-corvinus.hu/2VL60NCK09M" TargetMode="External" /><Relationship Id="rId17" Type="http://schemas.openxmlformats.org/officeDocument/2006/relationships/hyperlink" Target="http://tantargy.uni-corvinus.hu/2VL60NCK10M" TargetMode="External" /><Relationship Id="rId18" Type="http://schemas.openxmlformats.org/officeDocument/2006/relationships/hyperlink" Target="http://tantargy.uni-corvinus.hu/2VL60NDK06M" TargetMode="External" /><Relationship Id="rId19" Type="http://schemas.openxmlformats.org/officeDocument/2006/relationships/hyperlink" Target="http://tantargy.uni-corvinus.hu/2VL60NDK05M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"/>
  <sheetViews>
    <sheetView tabSelected="1" zoomScaleSheetLayoutView="100" zoomScalePageLayoutView="0" workbookViewId="0" topLeftCell="A1">
      <selection activeCell="M18" sqref="M18"/>
    </sheetView>
  </sheetViews>
  <sheetFormatPr defaultColWidth="9.28125" defaultRowHeight="12.75"/>
  <cols>
    <col min="1" max="1" width="14.7109375" style="1" customWidth="1"/>
    <col min="2" max="2" width="42.00390625" style="6" customWidth="1"/>
    <col min="3" max="3" width="5.7109375" style="2" customWidth="1"/>
    <col min="4" max="4" width="5.00390625" style="2" customWidth="1"/>
    <col min="5" max="5" width="3.7109375" style="2" customWidth="1"/>
    <col min="6" max="10" width="3.421875" style="2" customWidth="1"/>
    <col min="11" max="16" width="3.57421875" style="2" customWidth="1"/>
    <col min="17" max="17" width="5.421875" style="2" customWidth="1"/>
    <col min="18" max="18" width="20.57421875" style="6" customWidth="1"/>
    <col min="19" max="19" width="37.7109375" style="1" customWidth="1"/>
    <col min="20" max="20" width="7.28125" style="185" customWidth="1"/>
    <col min="21" max="21" width="8.421875" style="185" customWidth="1"/>
    <col min="22" max="22" width="7.00390625" style="185" customWidth="1"/>
    <col min="23" max="23" width="9.7109375" style="185" customWidth="1"/>
    <col min="24" max="24" width="15.7109375" style="185" customWidth="1"/>
    <col min="25" max="25" width="15.28125" style="185" customWidth="1"/>
    <col min="26" max="26" width="12.28125" style="185" customWidth="1"/>
    <col min="27" max="27" width="17.00390625" style="185" customWidth="1"/>
    <col min="28" max="28" width="17.7109375" style="185" customWidth="1"/>
    <col min="29" max="16384" width="9.28125" style="1" customWidth="1"/>
  </cols>
  <sheetData>
    <row r="1" spans="1:28" ht="24" customHeight="1" thickBot="1">
      <c r="A1" s="226" t="s">
        <v>151</v>
      </c>
      <c r="B1" s="227"/>
      <c r="C1" s="227"/>
      <c r="D1" s="227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7"/>
      <c r="R1" s="227"/>
      <c r="S1" s="229"/>
      <c r="T1" s="189"/>
      <c r="U1" s="188"/>
      <c r="V1" s="188"/>
      <c r="W1" s="188"/>
      <c r="X1" s="188"/>
      <c r="Y1" s="188"/>
      <c r="Z1" s="188"/>
      <c r="AA1" s="188"/>
      <c r="AB1" s="188"/>
    </row>
    <row r="2" spans="1:28" s="10" customFormat="1" ht="15.75" customHeight="1" thickBot="1">
      <c r="A2" s="232" t="s">
        <v>1</v>
      </c>
      <c r="B2" s="235" t="s">
        <v>0</v>
      </c>
      <c r="C2" s="245" t="s">
        <v>2</v>
      </c>
      <c r="D2" s="248" t="s">
        <v>79</v>
      </c>
      <c r="E2" s="238" t="s">
        <v>80</v>
      </c>
      <c r="F2" s="239"/>
      <c r="G2" s="239"/>
      <c r="H2" s="239"/>
      <c r="I2" s="239"/>
      <c r="J2" s="240"/>
      <c r="K2" s="238" t="s">
        <v>81</v>
      </c>
      <c r="L2" s="239"/>
      <c r="M2" s="239"/>
      <c r="N2" s="239"/>
      <c r="O2" s="239"/>
      <c r="P2" s="240"/>
      <c r="Q2" s="251" t="s">
        <v>82</v>
      </c>
      <c r="R2" s="261" t="s">
        <v>4</v>
      </c>
      <c r="S2" s="264" t="s">
        <v>5</v>
      </c>
      <c r="T2" s="254" t="s">
        <v>127</v>
      </c>
      <c r="U2" s="255"/>
      <c r="V2" s="254" t="s">
        <v>128</v>
      </c>
      <c r="W2" s="255"/>
      <c r="X2" s="254" t="s">
        <v>100</v>
      </c>
      <c r="Y2" s="268"/>
      <c r="Z2" s="255"/>
      <c r="AA2" s="254" t="s">
        <v>129</v>
      </c>
      <c r="AB2" s="255"/>
    </row>
    <row r="3" spans="1:28" s="10" customFormat="1" ht="36.75" customHeight="1">
      <c r="A3" s="233"/>
      <c r="B3" s="236"/>
      <c r="C3" s="246"/>
      <c r="D3" s="249"/>
      <c r="E3" s="230" t="s">
        <v>139</v>
      </c>
      <c r="F3" s="231"/>
      <c r="G3" s="241" t="s">
        <v>3</v>
      </c>
      <c r="H3" s="231" t="s">
        <v>140</v>
      </c>
      <c r="I3" s="231"/>
      <c r="J3" s="243" t="s">
        <v>3</v>
      </c>
      <c r="K3" s="260" t="s">
        <v>141</v>
      </c>
      <c r="L3" s="231"/>
      <c r="M3" s="241" t="s">
        <v>3</v>
      </c>
      <c r="N3" s="231" t="s">
        <v>142</v>
      </c>
      <c r="O3" s="231"/>
      <c r="P3" s="243" t="s">
        <v>3</v>
      </c>
      <c r="Q3" s="252"/>
      <c r="R3" s="262"/>
      <c r="S3" s="265"/>
      <c r="T3" s="256"/>
      <c r="U3" s="257"/>
      <c r="V3" s="256"/>
      <c r="W3" s="257"/>
      <c r="X3" s="256"/>
      <c r="Y3" s="269"/>
      <c r="Z3" s="257"/>
      <c r="AA3" s="256"/>
      <c r="AB3" s="257"/>
    </row>
    <row r="4" spans="1:28" s="10" customFormat="1" ht="13.5" thickBot="1">
      <c r="A4" s="234"/>
      <c r="B4" s="237"/>
      <c r="C4" s="247"/>
      <c r="D4" s="250"/>
      <c r="E4" s="181" t="s">
        <v>7</v>
      </c>
      <c r="F4" s="182" t="s">
        <v>8</v>
      </c>
      <c r="G4" s="242"/>
      <c r="H4" s="182" t="s">
        <v>7</v>
      </c>
      <c r="I4" s="182" t="s">
        <v>8</v>
      </c>
      <c r="J4" s="244"/>
      <c r="K4" s="191" t="s">
        <v>7</v>
      </c>
      <c r="L4" s="182" t="s">
        <v>8</v>
      </c>
      <c r="M4" s="242"/>
      <c r="N4" s="182" t="s">
        <v>7</v>
      </c>
      <c r="O4" s="182" t="s">
        <v>8</v>
      </c>
      <c r="P4" s="244"/>
      <c r="Q4" s="253"/>
      <c r="R4" s="263"/>
      <c r="S4" s="266"/>
      <c r="T4" s="258"/>
      <c r="U4" s="259"/>
      <c r="V4" s="258"/>
      <c r="W4" s="259"/>
      <c r="X4" s="258"/>
      <c r="Y4" s="270"/>
      <c r="Z4" s="259"/>
      <c r="AA4" s="258"/>
      <c r="AB4" s="259"/>
    </row>
    <row r="5" spans="1:28" ht="64.5" thickBot="1">
      <c r="A5" s="39"/>
      <c r="B5" s="40" t="s">
        <v>42</v>
      </c>
      <c r="C5" s="51"/>
      <c r="D5" s="52"/>
      <c r="E5" s="53"/>
      <c r="F5" s="54"/>
      <c r="G5" s="51">
        <v>25</v>
      </c>
      <c r="H5" s="51"/>
      <c r="I5" s="51"/>
      <c r="J5" s="71">
        <f aca="true" t="shared" si="0" ref="J5:Q5">J6+J12</f>
        <v>35</v>
      </c>
      <c r="K5" s="55"/>
      <c r="L5" s="51"/>
      <c r="M5" s="51">
        <f t="shared" si="0"/>
        <v>10</v>
      </c>
      <c r="N5" s="51"/>
      <c r="O5" s="51"/>
      <c r="P5" s="52">
        <f t="shared" si="0"/>
        <v>0</v>
      </c>
      <c r="Q5" s="79">
        <f t="shared" si="0"/>
        <v>70</v>
      </c>
      <c r="R5" s="55"/>
      <c r="S5" s="56"/>
      <c r="T5" s="176" t="s">
        <v>130</v>
      </c>
      <c r="U5" s="177" t="s">
        <v>131</v>
      </c>
      <c r="V5" s="176" t="s">
        <v>130</v>
      </c>
      <c r="W5" s="177" t="s">
        <v>131</v>
      </c>
      <c r="X5" s="178" t="s">
        <v>132</v>
      </c>
      <c r="Y5" s="179" t="s">
        <v>133</v>
      </c>
      <c r="Z5" s="180" t="s">
        <v>134</v>
      </c>
      <c r="AA5" s="178" t="s">
        <v>135</v>
      </c>
      <c r="AB5" s="180" t="s">
        <v>136</v>
      </c>
    </row>
    <row r="6" spans="1:28" ht="12.75">
      <c r="A6" s="47"/>
      <c r="B6" s="42" t="s">
        <v>83</v>
      </c>
      <c r="C6" s="43"/>
      <c r="D6" s="44"/>
      <c r="E6" s="45"/>
      <c r="F6" s="43"/>
      <c r="G6" s="48">
        <f>SUM(G7:G9)</f>
        <v>15</v>
      </c>
      <c r="H6" s="48"/>
      <c r="I6" s="48"/>
      <c r="J6" s="49">
        <v>5</v>
      </c>
      <c r="K6" s="50"/>
      <c r="L6" s="48"/>
      <c r="M6" s="48">
        <f>SUM(M7:M11)</f>
        <v>5</v>
      </c>
      <c r="N6" s="43"/>
      <c r="O6" s="43"/>
      <c r="P6" s="44"/>
      <c r="Q6" s="78">
        <f>SUM(G6:P6)</f>
        <v>25</v>
      </c>
      <c r="R6" s="72"/>
      <c r="S6" s="46"/>
      <c r="T6" s="142"/>
      <c r="U6" s="143"/>
      <c r="V6" s="142"/>
      <c r="W6" s="143"/>
      <c r="X6" s="144"/>
      <c r="Y6" s="145"/>
      <c r="Z6" s="146"/>
      <c r="AA6" s="142"/>
      <c r="AB6" s="143"/>
    </row>
    <row r="7" spans="1:28" ht="12.75">
      <c r="A7" s="4" t="s">
        <v>19</v>
      </c>
      <c r="B7" s="28" t="s">
        <v>10</v>
      </c>
      <c r="C7" s="3" t="s">
        <v>6</v>
      </c>
      <c r="D7" s="11" t="s">
        <v>9</v>
      </c>
      <c r="E7" s="12">
        <v>2</v>
      </c>
      <c r="F7" s="3">
        <v>2</v>
      </c>
      <c r="G7" s="32">
        <v>5</v>
      </c>
      <c r="H7" s="3"/>
      <c r="I7" s="3"/>
      <c r="J7" s="35"/>
      <c r="K7" s="13"/>
      <c r="L7" s="3"/>
      <c r="M7" s="32"/>
      <c r="N7" s="3"/>
      <c r="O7" s="3"/>
      <c r="P7" s="119"/>
      <c r="Q7" s="137">
        <v>5</v>
      </c>
      <c r="R7" s="73" t="s">
        <v>11</v>
      </c>
      <c r="S7" s="5" t="s">
        <v>14</v>
      </c>
      <c r="T7" s="16"/>
      <c r="U7" s="147"/>
      <c r="V7" s="16"/>
      <c r="W7" s="147"/>
      <c r="X7" s="16"/>
      <c r="Y7" s="148"/>
      <c r="Z7" s="147"/>
      <c r="AA7" s="16"/>
      <c r="AB7" s="147"/>
    </row>
    <row r="8" spans="1:28" ht="12.75">
      <c r="A8" s="4" t="s">
        <v>23</v>
      </c>
      <c r="B8" s="28" t="s">
        <v>24</v>
      </c>
      <c r="C8" s="3" t="s">
        <v>6</v>
      </c>
      <c r="D8" s="11" t="s">
        <v>9</v>
      </c>
      <c r="E8" s="12">
        <v>2</v>
      </c>
      <c r="F8" s="3">
        <v>2</v>
      </c>
      <c r="G8" s="32">
        <v>5</v>
      </c>
      <c r="H8" s="3"/>
      <c r="I8" s="3"/>
      <c r="J8" s="35"/>
      <c r="K8" s="13"/>
      <c r="L8" s="3"/>
      <c r="M8" s="32"/>
      <c r="N8" s="3"/>
      <c r="O8" s="3"/>
      <c r="P8" s="119"/>
      <c r="Q8" s="137">
        <v>5</v>
      </c>
      <c r="R8" s="73" t="s">
        <v>25</v>
      </c>
      <c r="S8" s="8" t="s">
        <v>26</v>
      </c>
      <c r="T8" s="16"/>
      <c r="U8" s="147"/>
      <c r="V8" s="16"/>
      <c r="W8" s="147"/>
      <c r="X8" s="16"/>
      <c r="Y8" s="148"/>
      <c r="Z8" s="147"/>
      <c r="AA8" s="16"/>
      <c r="AB8" s="147"/>
    </row>
    <row r="9" spans="1:28" ht="12.75">
      <c r="A9" s="4" t="s">
        <v>58</v>
      </c>
      <c r="B9" s="28" t="s">
        <v>56</v>
      </c>
      <c r="C9" s="3" t="s">
        <v>6</v>
      </c>
      <c r="D9" s="11" t="s">
        <v>9</v>
      </c>
      <c r="E9" s="12">
        <v>2</v>
      </c>
      <c r="F9" s="3">
        <v>2</v>
      </c>
      <c r="G9" s="32">
        <v>5</v>
      </c>
      <c r="H9" s="3"/>
      <c r="I9" s="3"/>
      <c r="J9" s="35"/>
      <c r="K9" s="13"/>
      <c r="L9" s="3"/>
      <c r="M9" s="32"/>
      <c r="N9" s="3"/>
      <c r="O9" s="3"/>
      <c r="P9" s="119"/>
      <c r="Q9" s="137">
        <v>5</v>
      </c>
      <c r="R9" s="20" t="s">
        <v>57</v>
      </c>
      <c r="S9" s="5" t="s">
        <v>53</v>
      </c>
      <c r="T9" s="16"/>
      <c r="U9" s="147"/>
      <c r="V9" s="16"/>
      <c r="W9" s="147"/>
      <c r="X9" s="16"/>
      <c r="Y9" s="148"/>
      <c r="Z9" s="147"/>
      <c r="AA9" s="16"/>
      <c r="AB9" s="147"/>
    </row>
    <row r="10" spans="1:28" ht="12.75">
      <c r="A10" s="4" t="s">
        <v>27</v>
      </c>
      <c r="B10" s="29" t="s">
        <v>28</v>
      </c>
      <c r="C10" s="3" t="s">
        <v>6</v>
      </c>
      <c r="D10" s="11" t="s">
        <v>9</v>
      </c>
      <c r="E10" s="12"/>
      <c r="F10" s="3"/>
      <c r="G10" s="32"/>
      <c r="H10" s="3">
        <v>2</v>
      </c>
      <c r="I10" s="3">
        <v>2</v>
      </c>
      <c r="J10" s="35">
        <v>5</v>
      </c>
      <c r="K10" s="13"/>
      <c r="L10" s="3"/>
      <c r="M10" s="32"/>
      <c r="N10" s="3"/>
      <c r="O10" s="3"/>
      <c r="P10" s="119"/>
      <c r="Q10" s="137">
        <v>5</v>
      </c>
      <c r="R10" s="166" t="s">
        <v>85</v>
      </c>
      <c r="S10" s="8" t="s">
        <v>15</v>
      </c>
      <c r="T10" s="16"/>
      <c r="U10" s="147"/>
      <c r="V10" s="16"/>
      <c r="W10" s="147"/>
      <c r="X10" s="16"/>
      <c r="Y10" s="148"/>
      <c r="Z10" s="147"/>
      <c r="AA10" s="16"/>
      <c r="AB10" s="147"/>
    </row>
    <row r="11" spans="1:28" ht="12.75">
      <c r="A11" s="16" t="s">
        <v>67</v>
      </c>
      <c r="B11" s="165" t="s">
        <v>143</v>
      </c>
      <c r="C11" s="17" t="s">
        <v>6</v>
      </c>
      <c r="D11" s="18" t="s">
        <v>9</v>
      </c>
      <c r="E11" s="167"/>
      <c r="F11" s="168"/>
      <c r="G11" s="169"/>
      <c r="H11" s="3"/>
      <c r="I11" s="3"/>
      <c r="J11" s="35"/>
      <c r="K11" s="13">
        <v>2</v>
      </c>
      <c r="L11" s="3">
        <v>2</v>
      </c>
      <c r="M11" s="32">
        <v>5</v>
      </c>
      <c r="N11" s="3"/>
      <c r="O11" s="3"/>
      <c r="P11" s="119"/>
      <c r="Q11" s="137">
        <v>5</v>
      </c>
      <c r="R11" s="73" t="s">
        <v>69</v>
      </c>
      <c r="S11" s="19" t="s">
        <v>68</v>
      </c>
      <c r="T11" s="16"/>
      <c r="U11" s="147"/>
      <c r="V11" s="16"/>
      <c r="W11" s="147"/>
      <c r="X11" s="16"/>
      <c r="Y11" s="148"/>
      <c r="Z11" s="147"/>
      <c r="AA11" s="16"/>
      <c r="AB11" s="147"/>
    </row>
    <row r="12" spans="1:28" ht="12.75">
      <c r="A12" s="41"/>
      <c r="B12" s="42" t="s">
        <v>84</v>
      </c>
      <c r="C12" s="43"/>
      <c r="D12" s="44"/>
      <c r="E12" s="45"/>
      <c r="F12" s="43"/>
      <c r="G12" s="48">
        <v>10</v>
      </c>
      <c r="H12" s="48"/>
      <c r="I12" s="48"/>
      <c r="J12" s="49">
        <v>30</v>
      </c>
      <c r="K12" s="50"/>
      <c r="L12" s="48"/>
      <c r="M12" s="48">
        <v>5</v>
      </c>
      <c r="N12" s="48"/>
      <c r="O12" s="48"/>
      <c r="P12" s="170">
        <v>0</v>
      </c>
      <c r="Q12" s="78">
        <v>45</v>
      </c>
      <c r="R12" s="72"/>
      <c r="S12" s="46"/>
      <c r="T12" s="16"/>
      <c r="U12" s="147"/>
      <c r="V12" s="16"/>
      <c r="W12" s="147"/>
      <c r="X12" s="16"/>
      <c r="Y12" s="148"/>
      <c r="Z12" s="147"/>
      <c r="AA12" s="16"/>
      <c r="AB12" s="147"/>
    </row>
    <row r="13" spans="1:28" ht="12.75">
      <c r="A13" s="4" t="s">
        <v>29</v>
      </c>
      <c r="B13" s="28" t="s">
        <v>30</v>
      </c>
      <c r="C13" s="3" t="s">
        <v>6</v>
      </c>
      <c r="D13" s="11" t="s">
        <v>9</v>
      </c>
      <c r="E13" s="194"/>
      <c r="F13" s="195"/>
      <c r="G13" s="196"/>
      <c r="H13" s="22" t="s">
        <v>18</v>
      </c>
      <c r="I13" s="22"/>
      <c r="J13" s="37"/>
      <c r="K13" s="27">
        <v>2</v>
      </c>
      <c r="L13" s="22">
        <v>2</v>
      </c>
      <c r="M13" s="34">
        <v>5</v>
      </c>
      <c r="N13" s="22"/>
      <c r="O13" s="22"/>
      <c r="P13" s="37"/>
      <c r="Q13" s="138">
        <v>5</v>
      </c>
      <c r="R13" s="73" t="s">
        <v>31</v>
      </c>
      <c r="S13" s="8" t="s">
        <v>16</v>
      </c>
      <c r="T13" s="16"/>
      <c r="U13" s="147"/>
      <c r="V13" s="16"/>
      <c r="W13" s="147"/>
      <c r="X13" s="16"/>
      <c r="Y13" s="148"/>
      <c r="Z13" s="147"/>
      <c r="AA13" s="16"/>
      <c r="AB13" s="147"/>
    </row>
    <row r="14" spans="1:28" s="7" customFormat="1" ht="12.75">
      <c r="A14" s="4" t="s">
        <v>22</v>
      </c>
      <c r="B14" s="30" t="s">
        <v>13</v>
      </c>
      <c r="C14" s="3" t="s">
        <v>6</v>
      </c>
      <c r="D14" s="11" t="s">
        <v>9</v>
      </c>
      <c r="E14" s="26"/>
      <c r="F14" s="22"/>
      <c r="G14" s="34"/>
      <c r="H14" s="22">
        <v>2</v>
      </c>
      <c r="I14" s="22">
        <v>2</v>
      </c>
      <c r="J14" s="37">
        <v>5</v>
      </c>
      <c r="K14" s="27"/>
      <c r="L14" s="22"/>
      <c r="M14" s="34"/>
      <c r="N14" s="22"/>
      <c r="O14" s="22"/>
      <c r="P14" s="37"/>
      <c r="Q14" s="137">
        <v>5</v>
      </c>
      <c r="R14" s="73" t="s">
        <v>21</v>
      </c>
      <c r="S14" s="5" t="s">
        <v>20</v>
      </c>
      <c r="T14" s="16"/>
      <c r="U14" s="147"/>
      <c r="V14" s="16"/>
      <c r="W14" s="147"/>
      <c r="X14" s="16"/>
      <c r="Y14" s="148"/>
      <c r="Z14" s="147"/>
      <c r="AA14" s="16"/>
      <c r="AB14" s="147"/>
    </row>
    <row r="15" spans="1:28" s="217" customFormat="1" ht="12.75">
      <c r="A15" s="204" t="s">
        <v>48</v>
      </c>
      <c r="B15" s="205" t="s">
        <v>34</v>
      </c>
      <c r="C15" s="206" t="s">
        <v>6</v>
      </c>
      <c r="D15" s="207" t="s">
        <v>9</v>
      </c>
      <c r="E15" s="208">
        <v>2</v>
      </c>
      <c r="F15" s="209">
        <v>2</v>
      </c>
      <c r="G15" s="198">
        <v>5</v>
      </c>
      <c r="H15" s="210"/>
      <c r="I15" s="210"/>
      <c r="J15" s="200"/>
      <c r="K15" s="211"/>
      <c r="L15" s="210"/>
      <c r="M15" s="198"/>
      <c r="N15" s="210"/>
      <c r="O15" s="210"/>
      <c r="P15" s="200"/>
      <c r="Q15" s="202">
        <v>5</v>
      </c>
      <c r="R15" s="212" t="s">
        <v>38</v>
      </c>
      <c r="S15" s="213" t="s">
        <v>37</v>
      </c>
      <c r="T15" s="214"/>
      <c r="U15" s="215"/>
      <c r="V15" s="214"/>
      <c r="W15" s="215"/>
      <c r="X15" s="214"/>
      <c r="Y15" s="216"/>
      <c r="Z15" s="215"/>
      <c r="AA15" s="214"/>
      <c r="AB15" s="215"/>
    </row>
    <row r="16" spans="1:28" ht="12.75">
      <c r="A16" s="4" t="s">
        <v>32</v>
      </c>
      <c r="B16" s="28" t="s">
        <v>33</v>
      </c>
      <c r="C16" s="3" t="s">
        <v>6</v>
      </c>
      <c r="D16" s="11" t="s">
        <v>9</v>
      </c>
      <c r="E16" s="26"/>
      <c r="F16" s="22"/>
      <c r="G16" s="34"/>
      <c r="H16" s="22">
        <v>2</v>
      </c>
      <c r="I16" s="22">
        <v>2</v>
      </c>
      <c r="J16" s="37">
        <v>5</v>
      </c>
      <c r="K16" s="27"/>
      <c r="L16" s="22"/>
      <c r="M16" s="34"/>
      <c r="N16" s="22"/>
      <c r="O16" s="22"/>
      <c r="P16" s="37"/>
      <c r="Q16" s="137">
        <v>5</v>
      </c>
      <c r="R16" s="73" t="s">
        <v>12</v>
      </c>
      <c r="S16" s="8" t="s">
        <v>17</v>
      </c>
      <c r="T16" s="149"/>
      <c r="U16" s="150"/>
      <c r="V16" s="149"/>
      <c r="W16" s="150"/>
      <c r="X16" s="149"/>
      <c r="Y16" s="151"/>
      <c r="Z16" s="150"/>
      <c r="AA16" s="149"/>
      <c r="AB16" s="150"/>
    </row>
    <row r="17" spans="1:28" ht="12.75">
      <c r="A17" s="4" t="s">
        <v>55</v>
      </c>
      <c r="B17" s="28" t="s">
        <v>54</v>
      </c>
      <c r="C17" s="3" t="s">
        <v>6</v>
      </c>
      <c r="D17" s="11" t="s">
        <v>9</v>
      </c>
      <c r="E17" s="26"/>
      <c r="F17" s="22"/>
      <c r="G17" s="34"/>
      <c r="H17" s="22">
        <v>2</v>
      </c>
      <c r="I17" s="22">
        <v>2</v>
      </c>
      <c r="J17" s="37">
        <v>5</v>
      </c>
      <c r="K17" s="27"/>
      <c r="L17" s="22"/>
      <c r="M17" s="34"/>
      <c r="N17" s="22"/>
      <c r="O17" s="22"/>
      <c r="P17" s="37"/>
      <c r="Q17" s="202">
        <v>5</v>
      </c>
      <c r="R17" s="73" t="s">
        <v>39</v>
      </c>
      <c r="S17" s="14" t="s">
        <v>37</v>
      </c>
      <c r="T17" s="16"/>
      <c r="U17" s="147"/>
      <c r="V17" s="16"/>
      <c r="W17" s="147"/>
      <c r="X17" s="16"/>
      <c r="Y17" s="148"/>
      <c r="Z17" s="147"/>
      <c r="AA17" s="16"/>
      <c r="AB17" s="147"/>
    </row>
    <row r="18" spans="1:28" s="217" customFormat="1" ht="12.75">
      <c r="A18" s="204" t="s">
        <v>49</v>
      </c>
      <c r="B18" s="205" t="s">
        <v>35</v>
      </c>
      <c r="C18" s="206" t="s">
        <v>6</v>
      </c>
      <c r="D18" s="207" t="s">
        <v>9</v>
      </c>
      <c r="E18" s="208">
        <v>2</v>
      </c>
      <c r="F18" s="210">
        <v>2</v>
      </c>
      <c r="G18" s="198">
        <v>5</v>
      </c>
      <c r="H18" s="218"/>
      <c r="I18" s="219"/>
      <c r="J18" s="274"/>
      <c r="K18" s="211"/>
      <c r="L18" s="210"/>
      <c r="M18" s="198"/>
      <c r="N18" s="210"/>
      <c r="O18" s="210"/>
      <c r="P18" s="200"/>
      <c r="Q18" s="202">
        <v>5</v>
      </c>
      <c r="R18" s="220" t="s">
        <v>137</v>
      </c>
      <c r="S18" s="213" t="s">
        <v>37</v>
      </c>
      <c r="T18" s="214"/>
      <c r="U18" s="215"/>
      <c r="V18" s="214"/>
      <c r="W18" s="215"/>
      <c r="X18" s="214"/>
      <c r="Y18" s="216"/>
      <c r="Z18" s="215"/>
      <c r="AA18" s="214"/>
      <c r="AB18" s="215"/>
    </row>
    <row r="19" spans="1:28" ht="12.75">
      <c r="A19" s="4" t="s">
        <v>50</v>
      </c>
      <c r="B19" s="193" t="s">
        <v>36</v>
      </c>
      <c r="C19" s="3" t="s">
        <v>6</v>
      </c>
      <c r="D19" s="11" t="s">
        <v>9</v>
      </c>
      <c r="E19" s="26"/>
      <c r="F19" s="22"/>
      <c r="G19" s="198"/>
      <c r="H19" s="22">
        <v>2</v>
      </c>
      <c r="I19" s="201">
        <v>2</v>
      </c>
      <c r="J19" s="200">
        <v>5</v>
      </c>
      <c r="K19" s="197"/>
      <c r="L19" s="195"/>
      <c r="M19" s="275"/>
      <c r="N19" s="22"/>
      <c r="O19" s="22"/>
      <c r="P19" s="200"/>
      <c r="Q19" s="202">
        <v>5</v>
      </c>
      <c r="R19" s="74" t="s">
        <v>40</v>
      </c>
      <c r="S19" s="14" t="s">
        <v>20</v>
      </c>
      <c r="T19" s="16"/>
      <c r="U19" s="147"/>
      <c r="V19" s="16"/>
      <c r="W19" s="147"/>
      <c r="X19" s="16"/>
      <c r="Y19" s="148"/>
      <c r="Z19" s="147"/>
      <c r="AA19" s="16"/>
      <c r="AB19" s="147"/>
    </row>
    <row r="20" spans="1:28" ht="12.75">
      <c r="A20" s="4" t="s">
        <v>51</v>
      </c>
      <c r="B20" s="193" t="s">
        <v>150</v>
      </c>
      <c r="C20" s="3" t="s">
        <v>6</v>
      </c>
      <c r="D20" s="11" t="s">
        <v>9</v>
      </c>
      <c r="E20" s="26"/>
      <c r="F20" s="22"/>
      <c r="G20" s="34"/>
      <c r="H20" s="22">
        <v>2</v>
      </c>
      <c r="I20" s="22">
        <v>2</v>
      </c>
      <c r="J20" s="37">
        <v>5</v>
      </c>
      <c r="K20" s="27"/>
      <c r="L20" s="22"/>
      <c r="M20" s="34"/>
      <c r="N20" s="22"/>
      <c r="O20" s="22"/>
      <c r="P20" s="37"/>
      <c r="Q20" s="137">
        <v>5</v>
      </c>
      <c r="R20" s="73" t="s">
        <v>41</v>
      </c>
      <c r="S20" s="14" t="s">
        <v>37</v>
      </c>
      <c r="T20" s="16"/>
      <c r="U20" s="147"/>
      <c r="V20" s="16"/>
      <c r="W20" s="147"/>
      <c r="X20" s="16"/>
      <c r="Y20" s="148"/>
      <c r="Z20" s="147"/>
      <c r="AA20" s="16"/>
      <c r="AB20" s="147"/>
    </row>
    <row r="21" spans="1:28" ht="13.5" thickBot="1">
      <c r="A21" s="81" t="s">
        <v>71</v>
      </c>
      <c r="B21" s="82" t="s">
        <v>59</v>
      </c>
      <c r="C21" s="83" t="s">
        <v>6</v>
      </c>
      <c r="D21" s="84" t="s">
        <v>9</v>
      </c>
      <c r="E21" s="26"/>
      <c r="F21" s="22"/>
      <c r="G21" s="34"/>
      <c r="H21" s="22">
        <v>2</v>
      </c>
      <c r="I21" s="22">
        <v>2</v>
      </c>
      <c r="J21" s="37">
        <v>5</v>
      </c>
      <c r="K21" s="27"/>
      <c r="L21" s="22"/>
      <c r="M21" s="34"/>
      <c r="N21" s="22"/>
      <c r="O21" s="22"/>
      <c r="P21" s="37"/>
      <c r="Q21" s="139">
        <v>5</v>
      </c>
      <c r="R21" s="77" t="s">
        <v>52</v>
      </c>
      <c r="S21" s="15" t="s">
        <v>53</v>
      </c>
      <c r="T21" s="16"/>
      <c r="U21" s="147"/>
      <c r="V21" s="16"/>
      <c r="W21" s="147"/>
      <c r="X21" s="16"/>
      <c r="Y21" s="148"/>
      <c r="Z21" s="147"/>
      <c r="AA21" s="16"/>
      <c r="AB21" s="147"/>
    </row>
    <row r="22" spans="1:28" ht="9.75" customHeight="1" thickBot="1">
      <c r="A22" s="95"/>
      <c r="B22" s="96"/>
      <c r="C22" s="97"/>
      <c r="D22" s="97"/>
      <c r="E22" s="97"/>
      <c r="F22" s="97"/>
      <c r="G22" s="97"/>
      <c r="H22" s="97"/>
      <c r="I22" s="97"/>
      <c r="J22" s="97"/>
      <c r="K22" s="163"/>
      <c r="L22" s="163"/>
      <c r="M22" s="163"/>
      <c r="N22" s="163"/>
      <c r="O22" s="163"/>
      <c r="P22" s="163"/>
      <c r="Q22" s="98"/>
      <c r="R22" s="96"/>
      <c r="S22" s="99"/>
      <c r="T22" s="16"/>
      <c r="U22" s="147"/>
      <c r="V22" s="16"/>
      <c r="W22" s="147"/>
      <c r="X22" s="16"/>
      <c r="Y22" s="148"/>
      <c r="Z22" s="147"/>
      <c r="AA22" s="16"/>
      <c r="AB22" s="147"/>
    </row>
    <row r="23" spans="1:28" s="7" customFormat="1" ht="15">
      <c r="A23" s="85"/>
      <c r="B23" s="86" t="s">
        <v>86</v>
      </c>
      <c r="C23" s="38"/>
      <c r="D23" s="87"/>
      <c r="E23" s="88"/>
      <c r="F23" s="89"/>
      <c r="G23" s="199">
        <v>5</v>
      </c>
      <c r="H23" s="89"/>
      <c r="I23" s="89"/>
      <c r="J23" s="162"/>
      <c r="K23" s="64"/>
      <c r="L23" s="65"/>
      <c r="M23" s="171">
        <v>10</v>
      </c>
      <c r="N23" s="171"/>
      <c r="O23" s="171"/>
      <c r="P23" s="172">
        <f>SUM(P24:P29)</f>
        <v>15</v>
      </c>
      <c r="Q23" s="79">
        <v>30</v>
      </c>
      <c r="R23" s="90"/>
      <c r="S23" s="91"/>
      <c r="T23" s="16"/>
      <c r="U23" s="147"/>
      <c r="V23" s="16"/>
      <c r="W23" s="147"/>
      <c r="X23" s="16"/>
      <c r="Y23" s="148"/>
      <c r="Z23" s="147"/>
      <c r="AA23" s="16"/>
      <c r="AB23" s="147"/>
    </row>
    <row r="24" spans="1:28" ht="12.75">
      <c r="A24" s="4" t="s">
        <v>154</v>
      </c>
      <c r="B24" s="192" t="s">
        <v>149</v>
      </c>
      <c r="C24" s="3" t="s">
        <v>70</v>
      </c>
      <c r="D24" s="11" t="s">
        <v>9</v>
      </c>
      <c r="E24" s="12"/>
      <c r="F24" s="3"/>
      <c r="G24" s="32"/>
      <c r="H24" s="3"/>
      <c r="I24" s="3"/>
      <c r="J24" s="119"/>
      <c r="K24" s="12">
        <v>2</v>
      </c>
      <c r="L24" s="3">
        <v>2</v>
      </c>
      <c r="M24" s="32">
        <v>5</v>
      </c>
      <c r="N24" s="3" t="s">
        <v>18</v>
      </c>
      <c r="O24" s="3" t="s">
        <v>18</v>
      </c>
      <c r="P24" s="119"/>
      <c r="Q24" s="137">
        <v>5</v>
      </c>
      <c r="R24" s="76" t="s">
        <v>39</v>
      </c>
      <c r="S24" s="14" t="s">
        <v>37</v>
      </c>
      <c r="T24" s="16"/>
      <c r="U24" s="147"/>
      <c r="V24" s="16"/>
      <c r="W24" s="147"/>
      <c r="X24" s="16"/>
      <c r="Y24" s="148"/>
      <c r="Z24" s="147"/>
      <c r="AA24" s="16"/>
      <c r="AB24" s="147"/>
    </row>
    <row r="25" spans="1:28" s="217" customFormat="1" ht="12.75">
      <c r="A25" s="204" t="s">
        <v>152</v>
      </c>
      <c r="B25" s="221" t="s">
        <v>146</v>
      </c>
      <c r="C25" s="206" t="s">
        <v>70</v>
      </c>
      <c r="D25" s="207" t="s">
        <v>9</v>
      </c>
      <c r="E25" s="222">
        <v>2</v>
      </c>
      <c r="F25" s="206">
        <v>2</v>
      </c>
      <c r="G25" s="272">
        <v>5</v>
      </c>
      <c r="H25" s="206"/>
      <c r="I25" s="206"/>
      <c r="J25" s="271"/>
      <c r="K25" s="222"/>
      <c r="L25" s="206"/>
      <c r="M25" s="272"/>
      <c r="N25" s="206"/>
      <c r="O25" s="206"/>
      <c r="P25" s="271"/>
      <c r="Q25" s="202">
        <v>5</v>
      </c>
      <c r="R25" s="223" t="s">
        <v>145</v>
      </c>
      <c r="S25" s="213" t="s">
        <v>37</v>
      </c>
      <c r="T25" s="214"/>
      <c r="U25" s="215"/>
      <c r="V25" s="214"/>
      <c r="W25" s="215"/>
      <c r="X25" s="214"/>
      <c r="Y25" s="216"/>
      <c r="Z25" s="215"/>
      <c r="AA25" s="214"/>
      <c r="AB25" s="215"/>
    </row>
    <row r="26" spans="1:28" ht="24">
      <c r="A26" s="4" t="s">
        <v>72</v>
      </c>
      <c r="B26" s="192" t="s">
        <v>148</v>
      </c>
      <c r="C26" s="3" t="s">
        <v>70</v>
      </c>
      <c r="D26" s="11" t="s">
        <v>9</v>
      </c>
      <c r="E26" s="12"/>
      <c r="F26" s="3"/>
      <c r="G26" s="272"/>
      <c r="H26" s="3"/>
      <c r="I26" s="3"/>
      <c r="J26" s="271"/>
      <c r="K26" s="12"/>
      <c r="L26" s="3"/>
      <c r="M26" s="272"/>
      <c r="N26" s="3">
        <v>2</v>
      </c>
      <c r="O26" s="3">
        <v>2</v>
      </c>
      <c r="P26" s="271">
        <v>5</v>
      </c>
      <c r="Q26" s="202">
        <v>5</v>
      </c>
      <c r="R26" s="76" t="s">
        <v>144</v>
      </c>
      <c r="S26" s="19" t="s">
        <v>53</v>
      </c>
      <c r="T26" s="152"/>
      <c r="U26" s="153"/>
      <c r="V26" s="152"/>
      <c r="W26" s="153"/>
      <c r="X26" s="152"/>
      <c r="Y26" s="154"/>
      <c r="Z26" s="153"/>
      <c r="AA26" s="152"/>
      <c r="AB26" s="153"/>
    </row>
    <row r="27" spans="1:28" ht="14.25" customHeight="1">
      <c r="A27" s="4" t="s">
        <v>73</v>
      </c>
      <c r="B27" s="28" t="s">
        <v>60</v>
      </c>
      <c r="C27" s="3" t="s">
        <v>70</v>
      </c>
      <c r="D27" s="11" t="s">
        <v>61</v>
      </c>
      <c r="E27" s="12"/>
      <c r="F27" s="3"/>
      <c r="G27" s="272"/>
      <c r="H27" s="3"/>
      <c r="I27" s="3"/>
      <c r="J27" s="271"/>
      <c r="K27" s="12"/>
      <c r="L27" s="3"/>
      <c r="M27" s="272"/>
      <c r="N27" s="3">
        <v>2</v>
      </c>
      <c r="O27" s="3">
        <v>2</v>
      </c>
      <c r="P27" s="271">
        <v>5</v>
      </c>
      <c r="Q27" s="202">
        <v>5</v>
      </c>
      <c r="R27" s="76" t="s">
        <v>38</v>
      </c>
      <c r="S27" s="14" t="s">
        <v>37</v>
      </c>
      <c r="T27" s="155"/>
      <c r="U27" s="156"/>
      <c r="V27" s="155"/>
      <c r="W27" s="156"/>
      <c r="X27" s="155"/>
      <c r="Y27" s="157"/>
      <c r="Z27" s="156"/>
      <c r="AA27" s="155"/>
      <c r="AB27" s="156"/>
    </row>
    <row r="28" spans="1:28" ht="12.75">
      <c r="A28" s="4" t="s">
        <v>74</v>
      </c>
      <c r="B28" s="29" t="s">
        <v>62</v>
      </c>
      <c r="C28" s="3" t="s">
        <v>70</v>
      </c>
      <c r="D28" s="11" t="s">
        <v>9</v>
      </c>
      <c r="E28" s="12"/>
      <c r="F28" s="3"/>
      <c r="G28" s="272"/>
      <c r="H28" s="3"/>
      <c r="I28" s="3"/>
      <c r="J28" s="271"/>
      <c r="K28" s="12">
        <v>2</v>
      </c>
      <c r="L28" s="3">
        <v>2</v>
      </c>
      <c r="M28" s="272">
        <v>5</v>
      </c>
      <c r="N28" s="3"/>
      <c r="O28" s="3"/>
      <c r="P28" s="271"/>
      <c r="Q28" s="202">
        <v>5</v>
      </c>
      <c r="R28" s="76" t="s">
        <v>63</v>
      </c>
      <c r="S28" s="14" t="s">
        <v>37</v>
      </c>
      <c r="T28" s="16"/>
      <c r="U28" s="147"/>
      <c r="V28" s="16"/>
      <c r="W28" s="147"/>
      <c r="X28" s="16"/>
      <c r="Y28" s="148"/>
      <c r="Z28" s="147"/>
      <c r="AA28" s="16"/>
      <c r="AB28" s="147"/>
    </row>
    <row r="29" spans="1:28" ht="13.5" thickBot="1">
      <c r="A29" s="203" t="s">
        <v>153</v>
      </c>
      <c r="B29" s="192" t="s">
        <v>147</v>
      </c>
      <c r="C29" s="3"/>
      <c r="D29" s="11"/>
      <c r="E29" s="12"/>
      <c r="F29" s="3"/>
      <c r="G29" s="272"/>
      <c r="H29" s="3"/>
      <c r="I29" s="3"/>
      <c r="J29" s="271"/>
      <c r="K29" s="12"/>
      <c r="L29" s="3"/>
      <c r="M29" s="272"/>
      <c r="N29" s="3">
        <v>2</v>
      </c>
      <c r="O29" s="3">
        <v>2</v>
      </c>
      <c r="P29" s="271">
        <v>5</v>
      </c>
      <c r="Q29" s="273">
        <v>5</v>
      </c>
      <c r="R29" s="76" t="s">
        <v>77</v>
      </c>
      <c r="S29" s="14" t="s">
        <v>37</v>
      </c>
      <c r="T29" s="16"/>
      <c r="U29" s="147"/>
      <c r="V29" s="16"/>
      <c r="W29" s="147"/>
      <c r="X29" s="16"/>
      <c r="Y29" s="148"/>
      <c r="Z29" s="147"/>
      <c r="AA29" s="16"/>
      <c r="AB29" s="147"/>
    </row>
    <row r="30" spans="1:28" ht="9.75" customHeight="1" thickBot="1">
      <c r="A30" s="95"/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8"/>
      <c r="R30" s="96"/>
      <c r="S30" s="99"/>
      <c r="T30" s="16"/>
      <c r="U30" s="147"/>
      <c r="V30" s="16"/>
      <c r="W30" s="147"/>
      <c r="X30" s="16"/>
      <c r="Y30" s="148"/>
      <c r="Z30" s="5"/>
      <c r="AA30" s="16"/>
      <c r="AB30" s="147"/>
    </row>
    <row r="31" spans="1:28" s="7" customFormat="1" ht="15">
      <c r="A31" s="60"/>
      <c r="B31" s="61" t="s">
        <v>64</v>
      </c>
      <c r="C31" s="62"/>
      <c r="D31" s="63"/>
      <c r="E31" s="64"/>
      <c r="F31" s="65"/>
      <c r="G31" s="65"/>
      <c r="H31" s="65"/>
      <c r="I31" s="65"/>
      <c r="J31" s="66"/>
      <c r="K31" s="67"/>
      <c r="L31" s="68"/>
      <c r="M31" s="62">
        <v>5</v>
      </c>
      <c r="N31" s="62"/>
      <c r="O31" s="62"/>
      <c r="P31" s="104">
        <v>10</v>
      </c>
      <c r="Q31" s="80">
        <v>15</v>
      </c>
      <c r="R31" s="69"/>
      <c r="S31" s="70"/>
      <c r="T31" s="158"/>
      <c r="U31" s="14"/>
      <c r="V31" s="158"/>
      <c r="W31" s="14"/>
      <c r="X31" s="158"/>
      <c r="Y31" s="159"/>
      <c r="Z31" s="5"/>
      <c r="AA31" s="158"/>
      <c r="AB31" s="14"/>
    </row>
    <row r="32" spans="1:28" s="7" customFormat="1" ht="22.5">
      <c r="A32" s="21" t="s">
        <v>75</v>
      </c>
      <c r="B32" s="31" t="s">
        <v>65</v>
      </c>
      <c r="C32" s="22" t="s">
        <v>70</v>
      </c>
      <c r="D32" s="23" t="s">
        <v>61</v>
      </c>
      <c r="E32" s="24"/>
      <c r="F32" s="25"/>
      <c r="G32" s="33"/>
      <c r="H32" s="25"/>
      <c r="I32" s="25"/>
      <c r="J32" s="36"/>
      <c r="K32" s="27">
        <v>0</v>
      </c>
      <c r="L32" s="22">
        <v>4</v>
      </c>
      <c r="M32" s="34">
        <v>5</v>
      </c>
      <c r="N32" s="22"/>
      <c r="O32" s="22"/>
      <c r="P32" s="37"/>
      <c r="Q32" s="140">
        <v>5</v>
      </c>
      <c r="R32" s="74" t="s">
        <v>78</v>
      </c>
      <c r="S32" s="141" t="s">
        <v>37</v>
      </c>
      <c r="T32" s="16"/>
      <c r="U32" s="147"/>
      <c r="V32" s="16"/>
      <c r="W32" s="147"/>
      <c r="X32" s="16"/>
      <c r="Y32" s="148"/>
      <c r="Z32" s="160"/>
      <c r="AA32" s="16"/>
      <c r="AB32" s="147"/>
    </row>
    <row r="33" spans="1:28" ht="23.25" thickBot="1">
      <c r="A33" s="21" t="s">
        <v>76</v>
      </c>
      <c r="B33" s="31" t="s">
        <v>66</v>
      </c>
      <c r="C33" s="22" t="s">
        <v>70</v>
      </c>
      <c r="D33" s="23" t="s">
        <v>61</v>
      </c>
      <c r="E33" s="26"/>
      <c r="F33" s="22"/>
      <c r="G33" s="34"/>
      <c r="H33" s="22"/>
      <c r="I33" s="22"/>
      <c r="J33" s="37"/>
      <c r="K33" s="27"/>
      <c r="L33" s="22"/>
      <c r="M33" s="34"/>
      <c r="N33" s="22">
        <v>0</v>
      </c>
      <c r="O33" s="22">
        <v>4</v>
      </c>
      <c r="P33" s="37">
        <v>10</v>
      </c>
      <c r="Q33" s="140">
        <v>10</v>
      </c>
      <c r="R33" s="74" t="s">
        <v>78</v>
      </c>
      <c r="S33" s="141" t="s">
        <v>37</v>
      </c>
      <c r="T33" s="173"/>
      <c r="U33" s="174"/>
      <c r="V33" s="173"/>
      <c r="W33" s="174"/>
      <c r="X33" s="173"/>
      <c r="Y33" s="175"/>
      <c r="Z33" s="161"/>
      <c r="AA33" s="173"/>
      <c r="AB33" s="174"/>
    </row>
    <row r="34" spans="1:26" ht="9" customHeight="1" thickBot="1">
      <c r="A34" s="95"/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8"/>
      <c r="R34" s="96"/>
      <c r="S34" s="99"/>
      <c r="Z34" s="1"/>
    </row>
    <row r="35" spans="1:28" ht="15">
      <c r="A35" s="100"/>
      <c r="B35" s="61" t="s">
        <v>87</v>
      </c>
      <c r="C35" s="101"/>
      <c r="D35" s="102"/>
      <c r="E35" s="103"/>
      <c r="F35" s="62"/>
      <c r="G35" s="62"/>
      <c r="H35" s="62"/>
      <c r="I35" s="62"/>
      <c r="J35" s="104"/>
      <c r="K35" s="105"/>
      <c r="L35" s="62"/>
      <c r="M35" s="62"/>
      <c r="N35" s="62"/>
      <c r="O35" s="62"/>
      <c r="P35" s="63">
        <v>5</v>
      </c>
      <c r="Q35" s="80">
        <v>5</v>
      </c>
      <c r="R35" s="106"/>
      <c r="S35" s="70"/>
      <c r="T35" s="186"/>
      <c r="U35" s="186"/>
      <c r="V35" s="186"/>
      <c r="W35" s="186"/>
      <c r="X35" s="186"/>
      <c r="Y35" s="186"/>
      <c r="Z35" s="1"/>
      <c r="AA35" s="186"/>
      <c r="AB35" s="186"/>
    </row>
    <row r="36" spans="1:28" ht="15.75" thickBot="1">
      <c r="A36" s="9"/>
      <c r="B36" s="107" t="s">
        <v>88</v>
      </c>
      <c r="C36" s="108"/>
      <c r="D36" s="109"/>
      <c r="E36" s="57"/>
      <c r="F36" s="58"/>
      <c r="G36" s="58"/>
      <c r="H36" s="58"/>
      <c r="I36" s="58"/>
      <c r="J36" s="110"/>
      <c r="K36" s="59"/>
      <c r="L36" s="58"/>
      <c r="M36" s="58"/>
      <c r="N36" s="58"/>
      <c r="O36" s="58"/>
      <c r="P36" s="111"/>
      <c r="Q36" s="112"/>
      <c r="R36" s="75"/>
      <c r="S36" s="183"/>
      <c r="T36" s="186"/>
      <c r="U36" s="186"/>
      <c r="V36" s="186"/>
      <c r="W36" s="186"/>
      <c r="X36" s="186"/>
      <c r="Y36" s="186"/>
      <c r="Z36" s="1"/>
      <c r="AA36" s="186"/>
      <c r="AB36" s="186"/>
    </row>
    <row r="37" spans="1:28" ht="15.75" thickBot="1">
      <c r="A37" s="113" t="s">
        <v>89</v>
      </c>
      <c r="B37" s="114"/>
      <c r="C37" s="115"/>
      <c r="D37" s="115"/>
      <c r="E37" s="116"/>
      <c r="F37" s="116"/>
      <c r="G37" s="164">
        <f>G5+G23+G31+G35</f>
        <v>30</v>
      </c>
      <c r="H37" s="164"/>
      <c r="I37" s="164"/>
      <c r="J37" s="164">
        <f>J5+J23+J31+J35</f>
        <v>35</v>
      </c>
      <c r="K37" s="164"/>
      <c r="L37" s="164"/>
      <c r="M37" s="164">
        <f>M5+M23+M31+M35</f>
        <v>25</v>
      </c>
      <c r="N37" s="164"/>
      <c r="O37" s="164"/>
      <c r="P37" s="164">
        <f>P5+P23+P31+P35</f>
        <v>30</v>
      </c>
      <c r="Q37" s="117">
        <f>Q5+Q23+Q31+Q35</f>
        <v>120</v>
      </c>
      <c r="R37" s="118"/>
      <c r="S37" s="184"/>
      <c r="T37" s="186"/>
      <c r="U37" s="186"/>
      <c r="V37" s="186"/>
      <c r="W37" s="186"/>
      <c r="X37" s="186"/>
      <c r="Y37" s="186"/>
      <c r="Z37" s="1"/>
      <c r="AA37" s="186"/>
      <c r="AB37" s="186"/>
    </row>
    <row r="38" spans="1:28" s="7" customFormat="1" ht="12.75">
      <c r="A38" s="92"/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3"/>
      <c r="S38" s="92"/>
      <c r="T38" s="186"/>
      <c r="U38" s="186"/>
      <c r="V38" s="186"/>
      <c r="W38" s="186"/>
      <c r="X38" s="186"/>
      <c r="Y38" s="186"/>
      <c r="Z38" s="1"/>
      <c r="AA38" s="186"/>
      <c r="AB38" s="186"/>
    </row>
    <row r="39" spans="1:28" ht="12.75">
      <c r="A39" s="120" t="s">
        <v>90</v>
      </c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3"/>
      <c r="M39" s="123"/>
      <c r="N39" s="123"/>
      <c r="O39" s="123"/>
      <c r="P39" s="123"/>
      <c r="Q39" s="123"/>
      <c r="R39" s="123"/>
      <c r="S39" s="190"/>
      <c r="T39" s="186"/>
      <c r="U39" s="186"/>
      <c r="V39" s="186"/>
      <c r="W39" s="186"/>
      <c r="X39" s="186"/>
      <c r="Y39" s="186"/>
      <c r="Z39" s="1"/>
      <c r="AA39" s="186"/>
      <c r="AB39" s="186"/>
    </row>
    <row r="40" spans="1:28" ht="12.75">
      <c r="A40" s="120" t="s">
        <v>91</v>
      </c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3"/>
      <c r="M40" s="123"/>
      <c r="N40" s="123"/>
      <c r="O40" s="123"/>
      <c r="P40" s="123"/>
      <c r="Q40" s="123"/>
      <c r="R40" s="123"/>
      <c r="S40" s="190"/>
      <c r="T40" s="186"/>
      <c r="U40" s="186"/>
      <c r="V40" s="186"/>
      <c r="W40" s="186"/>
      <c r="X40" s="186"/>
      <c r="Y40" s="186"/>
      <c r="Z40" s="1"/>
      <c r="AA40" s="186"/>
      <c r="AB40" s="186"/>
    </row>
    <row r="41" spans="1:28" ht="12.75">
      <c r="A41" s="225" t="s">
        <v>43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225" t="s">
        <v>92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U42" s="1"/>
      <c r="W42" s="1"/>
      <c r="Y42" s="1"/>
      <c r="Z42" s="1"/>
      <c r="AB42" s="1"/>
    </row>
    <row r="43" spans="1:28" ht="12.75">
      <c r="A43" s="225" t="s">
        <v>44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225" t="s">
        <v>93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>
      <c r="A45" s="120" t="s">
        <v>94</v>
      </c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3"/>
      <c r="M45" s="123"/>
      <c r="N45" s="123"/>
      <c r="O45" s="123"/>
      <c r="P45" s="123"/>
      <c r="Q45" s="123"/>
      <c r="R45" s="123"/>
      <c r="S45" s="190"/>
      <c r="T45" s="267"/>
      <c r="U45" s="267"/>
      <c r="V45" s="267"/>
      <c r="W45" s="267"/>
      <c r="X45" s="267"/>
      <c r="Y45" s="267"/>
      <c r="Z45" s="7"/>
      <c r="AA45" s="267"/>
      <c r="AB45" s="267"/>
    </row>
    <row r="46" spans="1:28" ht="12.75">
      <c r="A46" s="92" t="s">
        <v>95</v>
      </c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2"/>
      <c r="M46" s="92"/>
      <c r="N46" s="92"/>
      <c r="O46" s="92"/>
      <c r="P46" s="92"/>
      <c r="Q46" s="92"/>
      <c r="R46" s="92"/>
      <c r="S46" s="92"/>
      <c r="T46" s="187"/>
      <c r="U46" s="187"/>
      <c r="V46" s="187"/>
      <c r="W46" s="187"/>
      <c r="X46" s="187"/>
      <c r="Y46" s="187"/>
      <c r="Z46" s="7"/>
      <c r="AA46" s="187"/>
      <c r="AB46" s="187"/>
    </row>
    <row r="47" spans="1:28" ht="28.5" customHeight="1">
      <c r="A47" s="224" t="s">
        <v>96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187"/>
      <c r="U47" s="187"/>
      <c r="V47" s="187"/>
      <c r="W47" s="187"/>
      <c r="X47" s="187"/>
      <c r="Y47" s="187"/>
      <c r="Z47" s="7"/>
      <c r="AA47" s="187"/>
      <c r="AB47" s="187"/>
    </row>
    <row r="48" spans="1:28" ht="12.75">
      <c r="A48" s="92" t="s">
        <v>97</v>
      </c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2"/>
      <c r="M48" s="92"/>
      <c r="N48" s="92"/>
      <c r="O48" s="92"/>
      <c r="P48" s="92"/>
      <c r="Q48" s="92"/>
      <c r="R48" s="92"/>
      <c r="S48" s="92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92" t="s">
        <v>98</v>
      </c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2"/>
      <c r="M49" s="92"/>
      <c r="N49" s="92"/>
      <c r="O49" s="92"/>
      <c r="P49" s="92"/>
      <c r="Q49" s="92"/>
      <c r="R49" s="92"/>
      <c r="S49" s="92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120" t="s">
        <v>99</v>
      </c>
      <c r="B50" s="121"/>
      <c r="C50" s="122"/>
      <c r="D50" s="122"/>
      <c r="E50" s="122"/>
      <c r="F50" s="122"/>
      <c r="G50" s="122"/>
      <c r="H50" s="122"/>
      <c r="I50" s="122"/>
      <c r="J50" s="122"/>
      <c r="K50" s="122"/>
      <c r="L50" s="123"/>
      <c r="M50" s="123"/>
      <c r="N50" s="123"/>
      <c r="O50" s="123"/>
      <c r="P50" s="123"/>
      <c r="Q50" s="123"/>
      <c r="R50" s="123"/>
      <c r="S50" s="190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124" t="s">
        <v>100</v>
      </c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2"/>
      <c r="M51" s="92"/>
      <c r="N51" s="92"/>
      <c r="O51" s="92"/>
      <c r="P51" s="92"/>
      <c r="Q51" s="92"/>
      <c r="R51" s="92"/>
      <c r="S51" s="92"/>
      <c r="T51" s="1"/>
      <c r="U51" s="1"/>
      <c r="V51" s="1"/>
      <c r="W51" s="1"/>
      <c r="X51" s="1"/>
      <c r="Y51" s="1"/>
      <c r="Z51" s="1"/>
      <c r="AA51" s="1"/>
      <c r="AB51" s="1"/>
    </row>
    <row r="52" spans="1:19" ht="12.75">
      <c r="A52" s="92" t="s">
        <v>101</v>
      </c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3"/>
      <c r="S52" s="92"/>
    </row>
    <row r="53" spans="1:19" ht="12.75">
      <c r="A53" s="92" t="s">
        <v>102</v>
      </c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3"/>
      <c r="S53" s="92"/>
    </row>
    <row r="54" spans="1:19" ht="12.75">
      <c r="A54" s="92" t="s">
        <v>103</v>
      </c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3"/>
      <c r="S54" s="92"/>
    </row>
    <row r="55" spans="1:19" ht="12.75">
      <c r="A55" s="124" t="s">
        <v>104</v>
      </c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2"/>
      <c r="M55" s="92"/>
      <c r="N55" s="92"/>
      <c r="O55" s="92"/>
      <c r="P55" s="92"/>
      <c r="Q55" s="92"/>
      <c r="R55" s="92"/>
      <c r="S55" s="92"/>
    </row>
    <row r="56" spans="1:19" ht="12.75">
      <c r="A56" s="92" t="s">
        <v>105</v>
      </c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3"/>
      <c r="S56" s="92"/>
    </row>
    <row r="57" spans="1:19" ht="12.75">
      <c r="A57" s="92" t="s">
        <v>138</v>
      </c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3"/>
      <c r="S57" s="92"/>
    </row>
    <row r="58" spans="1:19" ht="12.75">
      <c r="A58" s="124" t="s">
        <v>106</v>
      </c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2"/>
      <c r="M58" s="92"/>
      <c r="N58" s="92"/>
      <c r="O58" s="92"/>
      <c r="P58" s="92"/>
      <c r="Q58" s="92"/>
      <c r="R58" s="92"/>
      <c r="S58" s="92"/>
    </row>
    <row r="59" spans="1:19" ht="12.75">
      <c r="A59" s="92" t="s">
        <v>107</v>
      </c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3"/>
      <c r="S59" s="92"/>
    </row>
    <row r="60" spans="1:19" ht="12.75">
      <c r="A60" s="92" t="s">
        <v>108</v>
      </c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3"/>
      <c r="S60" s="92"/>
    </row>
    <row r="61" spans="1:19" ht="12.75">
      <c r="A61" s="92" t="s">
        <v>109</v>
      </c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3"/>
      <c r="S61" s="92"/>
    </row>
    <row r="62" spans="1:19" ht="12.75">
      <c r="A62" s="92" t="s">
        <v>110</v>
      </c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3"/>
      <c r="S62" s="92"/>
    </row>
    <row r="63" spans="1:19" ht="12.75">
      <c r="A63" s="92" t="s">
        <v>111</v>
      </c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3"/>
      <c r="S63" s="92"/>
    </row>
    <row r="64" spans="1:19" ht="12.75">
      <c r="A64" s="92" t="s">
        <v>112</v>
      </c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3"/>
      <c r="S64" s="92"/>
    </row>
    <row r="65" spans="1:19" ht="12.75">
      <c r="A65" s="92" t="s">
        <v>113</v>
      </c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3"/>
      <c r="S65" s="92"/>
    </row>
    <row r="66" spans="1:19" ht="12.75">
      <c r="A66" s="92" t="s">
        <v>114</v>
      </c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3"/>
      <c r="S66" s="92"/>
    </row>
    <row r="67" spans="1:19" ht="12.75">
      <c r="A67" s="92" t="s">
        <v>115</v>
      </c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3"/>
      <c r="S67" s="92"/>
    </row>
    <row r="68" spans="1:19" ht="12.75">
      <c r="A68" s="124" t="s">
        <v>116</v>
      </c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2"/>
      <c r="M68" s="92"/>
      <c r="N68" s="92"/>
      <c r="O68" s="92"/>
      <c r="P68" s="92"/>
      <c r="Q68" s="92"/>
      <c r="R68" s="92"/>
      <c r="S68" s="92"/>
    </row>
    <row r="69" spans="1:19" ht="12.75">
      <c r="A69" s="92" t="s">
        <v>117</v>
      </c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3"/>
      <c r="S69" s="92"/>
    </row>
    <row r="70" spans="1:19" ht="12.75">
      <c r="A70" s="92" t="s">
        <v>118</v>
      </c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3"/>
      <c r="S70" s="92"/>
    </row>
    <row r="71" spans="1:19" ht="12.75">
      <c r="A71" s="92" t="s">
        <v>119</v>
      </c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3"/>
      <c r="S71" s="92"/>
    </row>
    <row r="72" spans="1:19" ht="12.75">
      <c r="A72" s="92" t="s">
        <v>120</v>
      </c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3"/>
      <c r="S72" s="92"/>
    </row>
    <row r="73" spans="1:19" ht="12.75">
      <c r="A73" s="92" t="s">
        <v>121</v>
      </c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2"/>
      <c r="M73" s="92"/>
      <c r="N73" s="92"/>
      <c r="O73" s="92"/>
      <c r="P73" s="92"/>
      <c r="Q73" s="92"/>
      <c r="R73" s="92"/>
      <c r="S73" s="92"/>
    </row>
    <row r="74" spans="1:19" ht="12.75">
      <c r="A74" s="92" t="s">
        <v>122</v>
      </c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2"/>
      <c r="M74" s="92"/>
      <c r="N74" s="92"/>
      <c r="O74" s="92"/>
      <c r="P74" s="92"/>
      <c r="Q74" s="92"/>
      <c r="R74" s="92"/>
      <c r="S74" s="92"/>
    </row>
    <row r="75" spans="1:19" ht="12.75">
      <c r="A75" s="92" t="s">
        <v>123</v>
      </c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2"/>
      <c r="M75" s="92"/>
      <c r="N75" s="92"/>
      <c r="O75" s="92"/>
      <c r="P75" s="92"/>
      <c r="Q75" s="92"/>
      <c r="R75" s="92"/>
      <c r="S75" s="92"/>
    </row>
    <row r="76" spans="1:19" ht="12.75">
      <c r="A76" s="92" t="s">
        <v>124</v>
      </c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2"/>
      <c r="M76" s="92"/>
      <c r="N76" s="92"/>
      <c r="O76" s="92"/>
      <c r="P76" s="92"/>
      <c r="Q76" s="92"/>
      <c r="R76" s="92"/>
      <c r="S76" s="92"/>
    </row>
    <row r="77" spans="1:19" ht="12.75">
      <c r="A77" s="125" t="s">
        <v>125</v>
      </c>
      <c r="B77" s="126"/>
      <c r="C77" s="127"/>
      <c r="D77" s="128"/>
      <c r="E77" s="128"/>
      <c r="F77" s="128"/>
      <c r="G77" s="128"/>
      <c r="H77" s="128"/>
      <c r="I77" s="128"/>
      <c r="J77" s="128"/>
      <c r="K77" s="129"/>
      <c r="L77" s="130"/>
      <c r="M77" s="130"/>
      <c r="N77" s="130"/>
      <c r="O77" s="130"/>
      <c r="P77" s="92"/>
      <c r="Q77" s="92"/>
      <c r="R77" s="92"/>
      <c r="S77" s="92"/>
    </row>
    <row r="78" spans="1:19" ht="12.75">
      <c r="A78" s="125" t="s">
        <v>45</v>
      </c>
      <c r="B78" s="126"/>
      <c r="C78" s="127"/>
      <c r="D78" s="128"/>
      <c r="E78" s="128"/>
      <c r="F78" s="128"/>
      <c r="G78" s="128"/>
      <c r="H78" s="128"/>
      <c r="I78" s="128"/>
      <c r="J78" s="128"/>
      <c r="K78" s="129"/>
      <c r="L78" s="130"/>
      <c r="M78" s="130"/>
      <c r="N78" s="130"/>
      <c r="O78" s="130"/>
      <c r="P78" s="92"/>
      <c r="Q78" s="92"/>
      <c r="R78" s="92"/>
      <c r="S78" s="92"/>
    </row>
    <row r="79" spans="1:19" ht="12.75">
      <c r="A79" s="120" t="s">
        <v>126</v>
      </c>
      <c r="B79" s="121"/>
      <c r="C79" s="122"/>
      <c r="D79" s="122"/>
      <c r="E79" s="122"/>
      <c r="F79" s="122"/>
      <c r="G79" s="122"/>
      <c r="H79" s="122"/>
      <c r="I79" s="122"/>
      <c r="J79" s="122"/>
      <c r="K79" s="122"/>
      <c r="L79" s="123"/>
      <c r="M79" s="123"/>
      <c r="N79" s="123"/>
      <c r="O79" s="123"/>
      <c r="P79" s="123"/>
      <c r="Q79" s="123"/>
      <c r="R79" s="123"/>
      <c r="S79" s="190"/>
    </row>
    <row r="80" spans="1:19" ht="12.75">
      <c r="A80" s="131" t="s">
        <v>47</v>
      </c>
      <c r="B80" s="132"/>
      <c r="C80" s="133"/>
      <c r="D80" s="133"/>
      <c r="E80" s="133"/>
      <c r="F80" s="133"/>
      <c r="G80" s="133"/>
      <c r="H80" s="133"/>
      <c r="I80" s="133"/>
      <c r="J80" s="133"/>
      <c r="K80" s="134"/>
      <c r="L80" s="134"/>
      <c r="M80" s="134"/>
      <c r="N80" s="135"/>
      <c r="O80" s="136"/>
      <c r="P80" s="132"/>
      <c r="Q80" s="132"/>
      <c r="R80" s="132"/>
      <c r="S80" s="132"/>
    </row>
    <row r="81" spans="1:19" ht="12.75">
      <c r="A81" s="120" t="s">
        <v>46</v>
      </c>
      <c r="B81" s="121"/>
      <c r="C81" s="122"/>
      <c r="D81" s="122"/>
      <c r="E81" s="122"/>
      <c r="F81" s="122"/>
      <c r="G81" s="122"/>
      <c r="H81" s="122"/>
      <c r="I81" s="122"/>
      <c r="J81" s="122"/>
      <c r="K81" s="122"/>
      <c r="L81" s="123"/>
      <c r="M81" s="123"/>
      <c r="N81" s="123"/>
      <c r="O81" s="123"/>
      <c r="P81" s="123"/>
      <c r="Q81" s="123"/>
      <c r="R81" s="123"/>
      <c r="S81" s="190"/>
    </row>
  </sheetData>
  <sheetProtection/>
  <mergeCells count="31">
    <mergeCell ref="AA2:AB4"/>
    <mergeCell ref="T45:U45"/>
    <mergeCell ref="V45:W45"/>
    <mergeCell ref="X45:Y45"/>
    <mergeCell ref="AA45:AB45"/>
    <mergeCell ref="T2:U4"/>
    <mergeCell ref="X2:Z4"/>
    <mergeCell ref="Q2:Q4"/>
    <mergeCell ref="V2:W4"/>
    <mergeCell ref="P3:P4"/>
    <mergeCell ref="K3:L3"/>
    <mergeCell ref="N3:O3"/>
    <mergeCell ref="R2:R4"/>
    <mergeCell ref="S2:S4"/>
    <mergeCell ref="E2:J2"/>
    <mergeCell ref="K2:P2"/>
    <mergeCell ref="G3:G4"/>
    <mergeCell ref="J3:J4"/>
    <mergeCell ref="M3:M4"/>
    <mergeCell ref="C2:C4"/>
    <mergeCell ref="D2:D4"/>
    <mergeCell ref="A47:S47"/>
    <mergeCell ref="A41:S41"/>
    <mergeCell ref="A42:S42"/>
    <mergeCell ref="A43:S43"/>
    <mergeCell ref="A44:S44"/>
    <mergeCell ref="A1:S1"/>
    <mergeCell ref="E3:F3"/>
    <mergeCell ref="H3:I3"/>
    <mergeCell ref="A2:A4"/>
    <mergeCell ref="B2:B4"/>
  </mergeCells>
  <hyperlinks>
    <hyperlink ref="B7" r:id="rId1" display="Üzleti közgazdaságtan"/>
    <hyperlink ref="B8" r:id="rId2" display="Kvantitatív módszerek"/>
    <hyperlink ref="B9" r:id="rId3" display="Nemzetközi vállalatgazdaságtan"/>
    <hyperlink ref="B10" r:id="rId4" display="Gazdasági szerződések joga"/>
    <hyperlink ref="B11" r:id="rId5" display="Haladó vállalati pénzügyek"/>
    <hyperlink ref="B13" r:id="rId6" display="Marketing menedzsment"/>
    <hyperlink ref="B14" r:id="rId7" display="Döntéselmélet"/>
    <hyperlink ref="B15" r:id="rId8" display="Beszerzés"/>
    <hyperlink ref="B16" r:id="rId9" display="Számviteli beszámolók"/>
    <hyperlink ref="B17" r:id="rId10" display="Termelés és szolgáltatás menedzsment"/>
    <hyperlink ref="B18" r:id="rId11" display="Disztribúció"/>
    <hyperlink ref="B20" r:id="rId12" display="Logisztikai folyamatok elemzése"/>
    <hyperlink ref="B21" r:id="rId13" display="Vállalati stratégia"/>
    <hyperlink ref="B24" r:id="rId14" display="Termelés tervezése és szervezése"/>
    <hyperlink ref="B26" r:id="rId15" display="Logisztikai controlling és teljesítménymérés"/>
    <hyperlink ref="B27" r:id="rId16" display="Beszerzési stratégia"/>
    <hyperlink ref="B28" r:id="rId17" display="Ellátási lánc menedzsment"/>
    <hyperlink ref="B33" r:id="rId18" display="Szakszeminárium II."/>
    <hyperlink ref="B32" r:id="rId19" display="Szakszeminárium I."/>
  </hyperlinks>
  <printOptions horizontalCentered="1"/>
  <pageMargins left="0.17" right="0.17" top="0.27" bottom="0.24" header="0.21" footer="0.17"/>
  <pageSetup horizontalDpi="600" verticalDpi="600" orientation="landscape" paperSize="9" scale="85" r:id="rId20"/>
  <rowBreaks count="1" manualBreakCount="1"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Simon Balázs</cp:lastModifiedBy>
  <cp:lastPrinted>2012-07-10T06:35:58Z</cp:lastPrinted>
  <dcterms:created xsi:type="dcterms:W3CDTF">2005-04-29T12:05:18Z</dcterms:created>
  <dcterms:modified xsi:type="dcterms:W3CDTF">2015-11-06T09:14:42Z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863000727</vt:i4>
  </property>
  <property fmtid="{D5CDD505-2E9C-101B-9397-08002B2CF9AE}" pid="3" name="_EmailSubject">
    <vt:lpwstr>VEGLEGES_Kereszt_Logisztikai_men_MSc_I-op_tan_2009-10_2_ben kezdett.xls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863000727</vt:i4>
  </property>
  <property fmtid="{D5CDD505-2E9C-101B-9397-08002B2CF9AE}" pid="7" name="_ReviewingToolsShownOnce">
    <vt:lpwstr/>
  </property>
</Properties>
</file>