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305" activeTab="0"/>
  </bookViews>
  <sheets>
    <sheet name="GVAM 2013" sheetId="1" r:id="rId1"/>
    <sheet name="Megjegyzések" sheetId="2" r:id="rId2"/>
  </sheets>
  <definedNames>
    <definedName name="_xlnm.Print_Area" localSheetId="0">'GVAM 2013'!$A$1:$Z$106</definedName>
  </definedNames>
  <calcPr fullCalcOnLoad="1"/>
</workbook>
</file>

<file path=xl/comments1.xml><?xml version="1.0" encoding="utf-8"?>
<comments xmlns="http://schemas.openxmlformats.org/spreadsheetml/2006/main">
  <authors>
    <author>BCE</author>
  </authors>
  <commentList>
    <comment ref="B98" authorId="0">
      <text>
        <r>
          <rPr>
            <sz val="8"/>
            <rFont val="Tahoma"/>
            <family val="2"/>
          </rPr>
          <t>Előtanulmányi kötelezettségek:
A jövedelem adóztatása
c. tárgy teljesítése</t>
        </r>
      </text>
    </comment>
  </commentList>
</comments>
</file>

<file path=xl/sharedStrings.xml><?xml version="1.0" encoding="utf-8"?>
<sst xmlns="http://schemas.openxmlformats.org/spreadsheetml/2006/main" count="620" uniqueCount="373">
  <si>
    <t>Tárgynév</t>
  </si>
  <si>
    <t>Jelleg</t>
  </si>
  <si>
    <t>Számon-kérés</t>
  </si>
  <si>
    <t>Kredit</t>
  </si>
  <si>
    <t>Tárgyfelelős</t>
  </si>
  <si>
    <t>ea</t>
  </si>
  <si>
    <t>sz</t>
  </si>
  <si>
    <t>K</t>
  </si>
  <si>
    <t>Agrártermelés természettudományi alapjai I.</t>
  </si>
  <si>
    <t>gyj</t>
  </si>
  <si>
    <t>Gazdasági jog</t>
  </si>
  <si>
    <t>v</t>
  </si>
  <si>
    <t>Balásházy Mária</t>
  </si>
  <si>
    <t>Gazdaságmatematika</t>
  </si>
  <si>
    <t>Informatika</t>
  </si>
  <si>
    <t>Cser László</t>
  </si>
  <si>
    <t>Közigazgatási alapismeretek</t>
  </si>
  <si>
    <t>Műszaki beruházási ismeretek</t>
  </si>
  <si>
    <t>Láng Zoltán</t>
  </si>
  <si>
    <t>Agrártermelés természettudományi alapjai II.</t>
  </si>
  <si>
    <t>Környezetgazdaságtan</t>
  </si>
  <si>
    <t>Kerekes Sándor</t>
  </si>
  <si>
    <t>Radics László</t>
  </si>
  <si>
    <t>Ökológia</t>
  </si>
  <si>
    <t>Statisztika</t>
  </si>
  <si>
    <t>Szőlészet</t>
  </si>
  <si>
    <t>Zanathy Gábor</t>
  </si>
  <si>
    <t>Regionális és vidékfejlesztési ismeretek</t>
  </si>
  <si>
    <t>Differenciált szakmai ismeretek</t>
  </si>
  <si>
    <t>Agrárgazdasági szakirány</t>
  </si>
  <si>
    <t>Regionális és vidékfejlesztési szakirány</t>
  </si>
  <si>
    <t>V</t>
  </si>
  <si>
    <t xml:space="preserve">Gyümölcstermesztés  </t>
  </si>
  <si>
    <t xml:space="preserve">Növény- és talajvédelem  </t>
  </si>
  <si>
    <t xml:space="preserve">Szaktanácsadás  </t>
  </si>
  <si>
    <t xml:space="preserve">Regionális gazdaságtan II.  </t>
  </si>
  <si>
    <t xml:space="preserve">Vidékfejlesztés II.  </t>
  </si>
  <si>
    <t xml:space="preserve">Agrár információs rendszerek  </t>
  </si>
  <si>
    <t xml:space="preserve">Ágazati szakigazgatás  </t>
  </si>
  <si>
    <t xml:space="preserve">Regionális gazdaságfejlesztés  </t>
  </si>
  <si>
    <t xml:space="preserve">Vállalkozásfejlesztés  </t>
  </si>
  <si>
    <t xml:space="preserve">Regionális gazdaságtan I. </t>
  </si>
  <si>
    <t xml:space="preserve">Vidékfejlesztés I. </t>
  </si>
  <si>
    <t xml:space="preserve">Élelmiszer lánc menedzsment </t>
  </si>
  <si>
    <t xml:space="preserve">Vidékszociológia </t>
  </si>
  <si>
    <t>Végvári György</t>
  </si>
  <si>
    <t>Tanszék</t>
  </si>
  <si>
    <t>Bock Gyula</t>
  </si>
  <si>
    <t>Zöldségtermesztés</t>
  </si>
  <si>
    <t>Terbe István</t>
  </si>
  <si>
    <t>Palkovics László</t>
  </si>
  <si>
    <t>Bálint János</t>
  </si>
  <si>
    <t>Tóth József</t>
  </si>
  <si>
    <t>Lukács János</t>
  </si>
  <si>
    <t>Varga József</t>
  </si>
  <si>
    <t>Bauer András</t>
  </si>
  <si>
    <t>Elek Sándor</t>
  </si>
  <si>
    <t>Forgács Csaba</t>
  </si>
  <si>
    <t>Kiskó Gabriella</t>
  </si>
  <si>
    <t>Görög Mihály</t>
  </si>
  <si>
    <t>Tóth Magdolna</t>
  </si>
  <si>
    <t>Ittzés András</t>
  </si>
  <si>
    <t>Közgazdaságtan I. (Mikroökonómia)</t>
  </si>
  <si>
    <t>Közgazdaságtan II. (Makroökonómia)</t>
  </si>
  <si>
    <t>Nemzetközi agrárfejlesztés és kereskedelem</t>
  </si>
  <si>
    <t>Településfejlesztési ismeretek</t>
  </si>
  <si>
    <t xml:space="preserve">Élelmiszerbiztonság és minőségbiztosítás </t>
  </si>
  <si>
    <t>Agrárgazdasági és vállalkozási ismeretek</t>
  </si>
  <si>
    <t>Agrár szakismeret</t>
  </si>
  <si>
    <t>Általános alapozó ismeretek</t>
  </si>
  <si>
    <t>Szakmai törzsanyag</t>
  </si>
  <si>
    <t>Szakszeminárium, szakdolgozat</t>
  </si>
  <si>
    <t>Gyümölcstermő Növények Tsz.</t>
  </si>
  <si>
    <t>Növénykórtani Tsz.</t>
  </si>
  <si>
    <t>Agrárközgazdasági és Vidékfejlesztési  Tsz.</t>
  </si>
  <si>
    <t>Pénzügyi Számvitel Tsz.</t>
  </si>
  <si>
    <t>Marketing Tsz.</t>
  </si>
  <si>
    <t>Menedzsment és Marketing Tsz.</t>
  </si>
  <si>
    <t>Környezetgazdaságtani és Technológiai Tsz.</t>
  </si>
  <si>
    <t>Mikrobiológiai és Biotechnológiai Tsz.</t>
  </si>
  <si>
    <t>Stratégia és Projektvezetés Tsz.</t>
  </si>
  <si>
    <t>Matematika és Informatika Tsz.</t>
  </si>
  <si>
    <t>Számítástudományi Tsz.</t>
  </si>
  <si>
    <t>Növénytani Tsz.</t>
  </si>
  <si>
    <t>Statisztika Tsz.</t>
  </si>
  <si>
    <t>Műszaki Tsz.</t>
  </si>
  <si>
    <t>Zöldség- és Gombatermesztés Tsz.</t>
  </si>
  <si>
    <t>Ökológiai és Fenntartható Gazd.Rendszerek Tsz.</t>
  </si>
  <si>
    <t>Höhn Mária</t>
  </si>
  <si>
    <t>Gazdasági Jogi Intézet</t>
  </si>
  <si>
    <t>Makroökonómia Tsz.</t>
  </si>
  <si>
    <t>Kerékgyártó Györgyné</t>
  </si>
  <si>
    <t>Idegen Nyelvi Oktató- és Kutatóközpont</t>
  </si>
  <si>
    <t>Szőlészet Tsz.</t>
  </si>
  <si>
    <t>Agrárközgazdasági és Vidékfejl.Tsz.</t>
  </si>
  <si>
    <t>Pénzügy Tsz.</t>
  </si>
  <si>
    <t>KR</t>
  </si>
  <si>
    <t>Választható tárgyak</t>
  </si>
  <si>
    <t>Bevezetés a politikatudományba</t>
  </si>
  <si>
    <t>Politikatudományi Intézet</t>
  </si>
  <si>
    <t xml:space="preserve">Filozófia  </t>
  </si>
  <si>
    <t>Bod Péter Ákos</t>
  </si>
  <si>
    <t>Gazdaságpolitika Tsz.</t>
  </si>
  <si>
    <t xml:space="preserve">Gazdaságpszichológia </t>
  </si>
  <si>
    <t>Magyari Beck István</t>
  </si>
  <si>
    <t>Gazdaságszociológia</t>
  </si>
  <si>
    <t xml:space="preserve">Gazdaságtörténet </t>
  </si>
  <si>
    <t>Pogány Ágnes</t>
  </si>
  <si>
    <t>3GY15NAK01B</t>
  </si>
  <si>
    <t>2JO11NAK01B</t>
  </si>
  <si>
    <t>3MI09NAK01B</t>
  </si>
  <si>
    <t>4MI25NBK05B</t>
  </si>
  <si>
    <t>5AI03NAK02B</t>
  </si>
  <si>
    <t>4MA23NAK03B</t>
  </si>
  <si>
    <t>3NT20NAK05B</t>
  </si>
  <si>
    <t>4ST14NAK09B</t>
  </si>
  <si>
    <t>3OG55NAK02B</t>
  </si>
  <si>
    <t>3MT17NAK01B</t>
  </si>
  <si>
    <t>3ZT14NAK01B</t>
  </si>
  <si>
    <t>Szociológia és Társadalompol.Intézet</t>
  </si>
  <si>
    <t>2KG23NBK01B</t>
  </si>
  <si>
    <t>3GY15NAK07B</t>
  </si>
  <si>
    <t>3SZ22NAK03B</t>
  </si>
  <si>
    <t>3NK06NAK01B</t>
  </si>
  <si>
    <t>4PU51NAK01B</t>
  </si>
  <si>
    <t>2GF26NAK04B</t>
  </si>
  <si>
    <t>2GF26NAK05B</t>
  </si>
  <si>
    <t>2KA21NAK04B</t>
  </si>
  <si>
    <t>2KA21NAK05B</t>
  </si>
  <si>
    <t>2KA21NAK06B</t>
  </si>
  <si>
    <t>4GP02NCV02B</t>
  </si>
  <si>
    <t>7FI01NDV04B</t>
  </si>
  <si>
    <t>7FI01NDV05B</t>
  </si>
  <si>
    <t>7SO30NDV15B</t>
  </si>
  <si>
    <t>7GT02NDV04B</t>
  </si>
  <si>
    <t>Növénytermesztési és állattenyésztési enciklopédia</t>
  </si>
  <si>
    <t>Forman Balázs</t>
  </si>
  <si>
    <t>2KA21NDK03B</t>
  </si>
  <si>
    <t>2KA21NDK04B</t>
  </si>
  <si>
    <t>2KA21NDK05B</t>
  </si>
  <si>
    <t xml:space="preserve">Településmarketing </t>
  </si>
  <si>
    <t>2KA21NDK02B</t>
  </si>
  <si>
    <t>2KA21NAK02B</t>
  </si>
  <si>
    <t>2MA41NAK01B</t>
  </si>
  <si>
    <t>2KA21NBK01B</t>
  </si>
  <si>
    <t>2KA21NDK07B</t>
  </si>
  <si>
    <t>2KA21NDK08B</t>
  </si>
  <si>
    <t>2KA21NDK09B</t>
  </si>
  <si>
    <t>TES_TESTNEV</t>
  </si>
  <si>
    <t>7PO10NDV08B</t>
  </si>
  <si>
    <t>2SZ31NDV04B</t>
  </si>
  <si>
    <t>Csetényi Artúr</t>
  </si>
  <si>
    <t>2SZ31NDV05B</t>
  </si>
  <si>
    <t>Adatbáziskezelés a gyakorlatban</t>
  </si>
  <si>
    <t>gy</t>
  </si>
  <si>
    <t>Mohácsi László</t>
  </si>
  <si>
    <t>2SZ31NDV06B</t>
  </si>
  <si>
    <t>Internet</t>
  </si>
  <si>
    <t>Láng Blanka</t>
  </si>
  <si>
    <t>2SZ31NCV01B</t>
  </si>
  <si>
    <t>Managing the Enterprise</t>
  </si>
  <si>
    <t>Vastag Gyula</t>
  </si>
  <si>
    <t>1MB42NBK01B</t>
  </si>
  <si>
    <t>Testnevelési és Sportközpont</t>
  </si>
  <si>
    <t>ai</t>
  </si>
  <si>
    <t>Fertő Imre</t>
  </si>
  <si>
    <t>Mizik Tamás</t>
  </si>
  <si>
    <t>Bakacsi Gyula</t>
  </si>
  <si>
    <t>2KA21NDK10B</t>
  </si>
  <si>
    <t>2KA21NDK11B</t>
  </si>
  <si>
    <t>Dobos Ágota</t>
  </si>
  <si>
    <t>Projektvezetés</t>
  </si>
  <si>
    <t xml:space="preserve">Számvitel alapjai </t>
  </si>
  <si>
    <t>2SA53NAK01B</t>
  </si>
  <si>
    <t>2SA53NCK04B</t>
  </si>
  <si>
    <t>Vezetői számvitel</t>
  </si>
  <si>
    <t xml:space="preserve">  </t>
  </si>
  <si>
    <t>Bosnyák János</t>
  </si>
  <si>
    <t>Vezetői Számvitel Tsz.</t>
  </si>
  <si>
    <t>Kelemen Endréné</t>
  </si>
  <si>
    <t>Gazdasági folyamatok térbeli elemzése</t>
  </si>
  <si>
    <t>Tózsa István</t>
  </si>
  <si>
    <t>Települési gazdaságtan</t>
  </si>
  <si>
    <t>Jeney László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</si>
  <si>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</si>
  <si>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</si>
  <si>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</si>
  <si>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</si>
  <si>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</si>
  <si>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</si>
  <si>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</si>
  <si>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Simon Judit</t>
  </si>
  <si>
    <t>2DS91NDK03B</t>
  </si>
  <si>
    <t>Kostenrechnung</t>
  </si>
  <si>
    <t>Lázár László</t>
  </si>
  <si>
    <t>2DS91NDK05B</t>
  </si>
  <si>
    <t>Wirtschaftsinformatik</t>
  </si>
  <si>
    <t>Információrendszerek Tsz.</t>
  </si>
  <si>
    <t>2GF26NDK01B</t>
  </si>
  <si>
    <t>2SZ31NAK03B</t>
  </si>
  <si>
    <t>2GF26NAV02B</t>
  </si>
  <si>
    <t>Pénzügytan</t>
  </si>
  <si>
    <t>Alkalmazott informatika - Üzleti modellek</t>
  </si>
  <si>
    <t>Gazdaságpolitika</t>
  </si>
  <si>
    <t>Tanulás és kutatásmódszertan</t>
  </si>
  <si>
    <t>Üzemgazdaságtan</t>
  </si>
  <si>
    <t>Vállalatgazdaságtan</t>
  </si>
  <si>
    <t>Üzleti Gazdaságtan Tsz.</t>
  </si>
  <si>
    <t>Jámbor Attila</t>
  </si>
  <si>
    <t>Czakó Erzsébet</t>
  </si>
  <si>
    <t>Kötelező tárgyak</t>
  </si>
  <si>
    <t>Kód</t>
  </si>
  <si>
    <t>III. évfolyam</t>
  </si>
  <si>
    <t>IV.</t>
  </si>
  <si>
    <t>Összesen</t>
  </si>
  <si>
    <t>Kritérium tárgyak</t>
  </si>
  <si>
    <t>Szakmai gyakorlat</t>
  </si>
  <si>
    <t>2VL60NBK01B</t>
  </si>
  <si>
    <t>A jövedelem adóztatása</t>
  </si>
  <si>
    <t>Dr. Deák Dániel</t>
  </si>
  <si>
    <t>A fogyasztás adóztatása</t>
  </si>
  <si>
    <t>Közgazdasági Elméletek Története Tanszék</t>
  </si>
  <si>
    <t>4EL22NAV05B</t>
  </si>
  <si>
    <t>Magyar közgazdasági gondolkodás története</t>
  </si>
  <si>
    <t xml:space="preserve">Bekker Zsuzsa </t>
  </si>
  <si>
    <t>2JO11NAV01B</t>
  </si>
  <si>
    <t>2JO11NAV02B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</si>
  <si>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</si>
  <si>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</si>
  <si>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</si>
  <si>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</si>
  <si>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</si>
  <si>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</si>
  <si>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</si>
  <si>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</si>
  <si>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</si>
  <si>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</si>
  <si>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</si>
  <si>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</si>
  <si>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</si>
  <si>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</si>
  <si>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</si>
  <si>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</si>
  <si>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</si>
  <si>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</si>
  <si>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</si>
  <si>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</si>
  <si>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</si>
  <si>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</si>
  <si>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</si>
  <si>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</si>
  <si>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</si>
  <si>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</si>
  <si>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</si>
  <si>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</si>
  <si>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</si>
  <si>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</si>
  <si>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</si>
  <si>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</si>
  <si>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</si>
  <si>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</si>
  <si>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</si>
  <si>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</si>
  <si>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</si>
  <si>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Kisvállalkozások indítása és működtetése</t>
  </si>
  <si>
    <t>Vecsenyi János</t>
  </si>
  <si>
    <t>Kisvállalkozásfejlesztési Központ</t>
  </si>
  <si>
    <t>2KV71NCK03B</t>
  </si>
  <si>
    <t>Stratégiai és üzleti tervezés</t>
  </si>
  <si>
    <t>Mészáros Tamás</t>
  </si>
  <si>
    <t>Stratégia és Projektvezetés Tanszék</t>
  </si>
  <si>
    <t>Kurtán Sándor</t>
  </si>
  <si>
    <t>2KV71NCK05B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</si>
  <si>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</si>
  <si>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</si>
  <si>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</si>
  <si>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</si>
  <si>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</si>
  <si>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</si>
  <si>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Ötvös Károly</t>
  </si>
  <si>
    <t>Marketingkutatás és Fogy.Magatartás Tsz.-DSG</t>
  </si>
  <si>
    <t>2DS91NAK03B</t>
  </si>
  <si>
    <t>Investierung und Finanzierung</t>
  </si>
  <si>
    <t>Balogh László</t>
  </si>
  <si>
    <t>DSG</t>
  </si>
  <si>
    <t>2DS91NBK02B</t>
  </si>
  <si>
    <t>Logisztika és ellátási management Tsz.</t>
  </si>
  <si>
    <t>Vezetés és kontroll tanszék</t>
  </si>
  <si>
    <t>Marketingkutatás és Fogyasztói magatartás - DSG</t>
  </si>
  <si>
    <t>2DS91NBK04B</t>
  </si>
  <si>
    <t>Führung und Organization</t>
  </si>
  <si>
    <t>Szervezeti magatartás Tanszék - DSG</t>
  </si>
  <si>
    <t>2KA21NAK01B</t>
  </si>
  <si>
    <t>2JK22NCV01B</t>
  </si>
  <si>
    <t>Jövőkutatás</t>
  </si>
  <si>
    <t>Nováky Erzsébet</t>
  </si>
  <si>
    <t>Jövőkutatás Tsz.</t>
  </si>
  <si>
    <t>Szervezeti magatartás tanszék</t>
  </si>
  <si>
    <t>Emberierőforrás-menedzsment</t>
  </si>
  <si>
    <t>Takács Sándor</t>
  </si>
  <si>
    <t>TOTAL</t>
  </si>
  <si>
    <t>Szabadon választható</t>
  </si>
  <si>
    <t>Nemes Gusztáv</t>
  </si>
  <si>
    <r>
      <t>1</t>
    </r>
    <r>
      <rPr>
        <sz val="10"/>
        <rFont val="Arial"/>
        <family val="2"/>
      </rPr>
      <t xml:space="preserve"> A tárgyak német nyelven is felvehetők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</si>
  <si>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</si>
  <si>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</si>
  <si>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</si>
  <si>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>Marketing</t>
    </r>
    <r>
      <rPr>
        <u val="single"/>
        <vertAlign val="superscript"/>
        <sz val="10"/>
        <color indexed="12"/>
        <rFont val="Arial"/>
        <family val="2"/>
      </rPr>
      <t xml:space="preserve"> 1</t>
    </r>
  </si>
  <si>
    <t>Allgemeine Volkswirtschaftslehre</t>
  </si>
  <si>
    <r>
      <t>IDEGEN NYELV</t>
    </r>
    <r>
      <rPr>
        <vertAlign val="superscript"/>
        <sz val="10"/>
        <rFont val="Arial"/>
        <family val="2"/>
      </rPr>
      <t xml:space="preserve"> 3</t>
    </r>
  </si>
  <si>
    <r>
      <t xml:space="preserve">TESTNEVELÉS </t>
    </r>
    <r>
      <rPr>
        <u val="single"/>
        <vertAlign val="superscript"/>
        <sz val="10"/>
        <color indexed="8"/>
        <rFont val="Arial"/>
        <family val="2"/>
      </rPr>
      <t>4</t>
    </r>
  </si>
  <si>
    <t>2. A szak és a szakirány kötelező tárgyakból legalább 3,00 kreditekkel súlyozott tanulmányi átlag elérése</t>
  </si>
  <si>
    <t>2VE81NAV01B</t>
  </si>
  <si>
    <t>Távol-keleti menedzsment</t>
  </si>
  <si>
    <t>Dobák Miklós</t>
  </si>
  <si>
    <t>Vezetés és szervezés tanszék</t>
  </si>
  <si>
    <t>Indoklás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</si>
  <si>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</si>
  <si>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</si>
  <si>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</si>
  <si>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</si>
  <si>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</si>
  <si>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</si>
  <si>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</si>
  <si>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</si>
  <si>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</si>
  <si>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</si>
  <si>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Agrárpolitikai programok elemzése</t>
  </si>
  <si>
    <t xml:space="preserve"> Mizik Tamás</t>
  </si>
  <si>
    <t>A tárgy átkerül az 5. félévre és mindkét szakiránynak kötelező lesz</t>
  </si>
  <si>
    <t>2KA21NDK13B</t>
  </si>
  <si>
    <t>EU agrárpolitika</t>
  </si>
  <si>
    <t>A tárgy elnevezése és tartalma változott "Agrárgazdaságtan, agrárpolitika I."-ről.</t>
  </si>
  <si>
    <t>Agrárgazdaságtan I.</t>
  </si>
  <si>
    <t xml:space="preserve">Agrárgazdaságtan II.  </t>
  </si>
  <si>
    <t>A tárgy elnevezése és tartalma változott "Agrárgazdaságtan, agrárpolitika II."-ről.</t>
  </si>
  <si>
    <t>A két szakirány eltérő kreditszáma miatt növelni kellett akreditértéket 3-ról 4-re.</t>
  </si>
  <si>
    <t>A szakdolgozat kreditjeit csökkenteni kellett a 180-as keret betartása miatt</t>
  </si>
  <si>
    <t xml:space="preserve">Tőkei László </t>
  </si>
  <si>
    <t xml:space="preserve">Talajtan és Vízgazdálkodás </t>
  </si>
  <si>
    <t>4MA23NAK28B</t>
  </si>
  <si>
    <t>2JO11NAK09B</t>
  </si>
  <si>
    <t>3KT23NAK14B</t>
  </si>
  <si>
    <t>3MM11NAK82B</t>
  </si>
  <si>
    <t>2VE81NAK04B</t>
  </si>
  <si>
    <t>2VE81NBK06B</t>
  </si>
  <si>
    <t>3MM11NAK89B</t>
  </si>
  <si>
    <t>Kator Zoltán</t>
  </si>
  <si>
    <t>Elek Sándor, Csáki Csaba, Fertő Imre, Jámbor Attila, Mizik Tamás, Tóth József, Bakucs Zoltán, Nemes Gusztáv</t>
  </si>
  <si>
    <t>2KA21NDK06B</t>
  </si>
  <si>
    <t>Támogatási és szabályozási rendszerek alkalmazása</t>
  </si>
  <si>
    <t>2SP72NAK01B</t>
  </si>
  <si>
    <t>2SP72NCK02B (G-kar)</t>
  </si>
  <si>
    <t>X - rangsorképző</t>
  </si>
  <si>
    <t>Agrárgazdaságtan, agrárpolitika I.</t>
  </si>
  <si>
    <t>Kiss Olga</t>
  </si>
  <si>
    <t>Gazdaságföldrajz és JövőkutatásTsz.</t>
  </si>
  <si>
    <t>Gazdaságföldrajz és Jövőkutatás Tsz.</t>
  </si>
  <si>
    <t>Szántó Zoltán</t>
  </si>
  <si>
    <t>Deák Dániel</t>
  </si>
  <si>
    <t>Vállalati gazdálkodás támogatása SAP nagyvállalati megoldással</t>
  </si>
  <si>
    <t>Ternai Katalin</t>
  </si>
  <si>
    <t>Mikroökonómia, Makroökönómia</t>
  </si>
  <si>
    <t>2KA21NDK14B</t>
  </si>
  <si>
    <t>2KA21NBK02B</t>
  </si>
  <si>
    <t>Kertészeti Gazdaságtan Tsz.</t>
  </si>
  <si>
    <t>2KA21NBK03B</t>
  </si>
  <si>
    <t>2IR32NAV03B</t>
  </si>
  <si>
    <t>Gazdasági és vidékfejlesztési agrármérnöki (BSc) alapképzési szak 2013/2014 operatív tanterve</t>
  </si>
  <si>
    <r>
      <t xml:space="preserve">I. évfolyam </t>
    </r>
    <r>
      <rPr>
        <b/>
        <sz val="10"/>
        <rFont val="Arial"/>
        <family val="2"/>
      </rPr>
      <t xml:space="preserve"> (2013. szeptemberben kezdett)</t>
    </r>
  </si>
  <si>
    <r>
      <t xml:space="preserve">II. évfolyam </t>
    </r>
    <r>
      <rPr>
        <b/>
        <sz val="10"/>
        <rFont val="Arial"/>
        <family val="2"/>
      </rPr>
      <t xml:space="preserve"> (2012. szeptemberben kezdett)</t>
    </r>
  </si>
  <si>
    <r>
      <t xml:space="preserve">Szervezeti magatartás </t>
    </r>
    <r>
      <rPr>
        <u val="single"/>
        <vertAlign val="superscript"/>
        <sz val="10"/>
        <color indexed="12"/>
        <rFont val="Arial"/>
        <family val="2"/>
      </rPr>
      <t>1</t>
    </r>
  </si>
  <si>
    <t>Tirnitz Tamás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</si>
</sst>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6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u val="single"/>
      <sz val="9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vertAlign val="superscript"/>
      <sz val="10"/>
      <color indexed="8"/>
      <name val="Arial"/>
      <family val="2"/>
    </font>
    <font>
      <sz val="8"/>
      <name val="Tahoma"/>
      <family val="2"/>
    </font>
    <font>
      <sz val="9.5"/>
      <name val="Arial"/>
      <family val="2"/>
    </font>
    <font>
      <sz val="11"/>
      <name val="arial"/>
      <family val="2"/>
    </font>
    <font>
      <strike/>
      <sz val="9.5"/>
      <name val="Arial"/>
      <family val="2"/>
    </font>
    <font>
      <b/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5" fillId="9" borderId="0" applyNumberFormat="0" applyBorder="0" applyAlignment="0" applyProtection="0"/>
    <xf numFmtId="0" fontId="54" fillId="38" borderId="1" applyNumberFormat="0" applyAlignment="0" applyProtection="0"/>
    <xf numFmtId="0" fontId="16" fillId="39" borderId="2" applyNumberFormat="0" applyAlignment="0" applyProtection="0"/>
    <xf numFmtId="0" fontId="17" fillId="4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41" borderId="7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3" fillId="13" borderId="2" applyNumberFormat="0" applyAlignment="0" applyProtection="0"/>
    <xf numFmtId="0" fontId="0" fillId="42" borderId="12" applyNumberFormat="0" applyFont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62" fillId="49" borderId="0" applyNumberFormat="0" applyBorder="0" applyAlignment="0" applyProtection="0"/>
    <xf numFmtId="0" fontId="63" fillId="50" borderId="13" applyNumberFormat="0" applyAlignment="0" applyProtection="0"/>
    <xf numFmtId="0" fontId="6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0" fillId="52" borderId="15" applyNumberFormat="0" applyFont="0" applyAlignment="0" applyProtection="0"/>
    <xf numFmtId="0" fontId="26" fillId="39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3" borderId="0" applyNumberFormat="0" applyBorder="0" applyAlignment="0" applyProtection="0"/>
    <xf numFmtId="0" fontId="67" fillId="54" borderId="0" applyNumberFormat="0" applyBorder="0" applyAlignment="0" applyProtection="0"/>
    <xf numFmtId="0" fontId="68" fillId="50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5" fillId="0" borderId="19" xfId="76" applyFill="1" applyBorder="1" applyAlignment="1" applyProtection="1">
      <alignment vertical="center" wrapText="1"/>
      <protection/>
    </xf>
    <xf numFmtId="0" fontId="0" fillId="39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0" fillId="39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horizontal="center" vertical="center"/>
    </xf>
    <xf numFmtId="0" fontId="0" fillId="39" borderId="39" xfId="0" applyFont="1" applyFill="1" applyBorder="1" applyAlignment="1">
      <alignment horizontal="center" vertical="center"/>
    </xf>
    <xf numFmtId="0" fontId="0" fillId="39" borderId="40" xfId="0" applyFont="1" applyFill="1" applyBorder="1" applyAlignment="1">
      <alignment horizontal="center" vertical="center"/>
    </xf>
    <xf numFmtId="0" fontId="0" fillId="39" borderId="41" xfId="0" applyFont="1" applyFill="1" applyBorder="1" applyAlignment="1">
      <alignment horizontal="center" vertical="center"/>
    </xf>
    <xf numFmtId="0" fontId="0" fillId="39" borderId="42" xfId="0" applyFont="1" applyFill="1" applyBorder="1" applyAlignment="1">
      <alignment horizontal="center" vertical="center"/>
    </xf>
    <xf numFmtId="0" fontId="0" fillId="39" borderId="43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 wrapText="1"/>
    </xf>
    <xf numFmtId="0" fontId="10" fillId="39" borderId="33" xfId="0" applyFont="1" applyFill="1" applyBorder="1" applyAlignment="1">
      <alignment horizontal="center" vertical="center" wrapText="1"/>
    </xf>
    <xf numFmtId="0" fontId="10" fillId="39" borderId="34" xfId="0" applyFont="1" applyFill="1" applyBorder="1" applyAlignment="1">
      <alignment horizontal="center" vertical="center" wrapText="1"/>
    </xf>
    <xf numFmtId="0" fontId="8" fillId="39" borderId="44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1" fillId="39" borderId="4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3" fillId="39" borderId="32" xfId="0" applyFont="1" applyFill="1" applyBorder="1" applyAlignment="1">
      <alignment horizontal="center" vertical="center"/>
    </xf>
    <xf numFmtId="0" fontId="33" fillId="39" borderId="33" xfId="0" applyFont="1" applyFill="1" applyBorder="1" applyAlignment="1">
      <alignment horizontal="center" vertical="center"/>
    </xf>
    <xf numFmtId="0" fontId="33" fillId="39" borderId="34" xfId="0" applyFont="1" applyFill="1" applyBorder="1" applyAlignment="1">
      <alignment horizontal="center" vertical="center"/>
    </xf>
    <xf numFmtId="0" fontId="33" fillId="39" borderId="35" xfId="0" applyFont="1" applyFill="1" applyBorder="1" applyAlignment="1">
      <alignment horizontal="center" vertical="center"/>
    </xf>
    <xf numFmtId="0" fontId="34" fillId="39" borderId="34" xfId="0" applyFont="1" applyFill="1" applyBorder="1" applyAlignment="1">
      <alignment horizontal="left" vertical="center" wrapText="1"/>
    </xf>
    <xf numFmtId="0" fontId="34" fillId="39" borderId="35" xfId="0" applyFont="1" applyFill="1" applyBorder="1" applyAlignment="1">
      <alignment horizontal="left" vertical="center" wrapText="1"/>
    </xf>
    <xf numFmtId="0" fontId="35" fillId="39" borderId="45" xfId="0" applyFont="1" applyFill="1" applyBorder="1" applyAlignment="1">
      <alignment horizontal="center" vertical="center"/>
    </xf>
    <xf numFmtId="0" fontId="34" fillId="39" borderId="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51" borderId="19" xfId="0" applyFont="1" applyFill="1" applyBorder="1" applyAlignment="1">
      <alignment horizontal="center" vertical="center"/>
    </xf>
    <xf numFmtId="0" fontId="0" fillId="51" borderId="24" xfId="0" applyFont="1" applyFill="1" applyBorder="1" applyAlignment="1">
      <alignment horizontal="center" vertical="center"/>
    </xf>
    <xf numFmtId="0" fontId="0" fillId="51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0" fontId="5" fillId="0" borderId="20" xfId="76" applyFill="1" applyBorder="1" applyAlignment="1" applyProtection="1">
      <alignment vertical="center" wrapText="1"/>
      <protection/>
    </xf>
    <xf numFmtId="0" fontId="37" fillId="0" borderId="23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37" fillId="39" borderId="19" xfId="0" applyFont="1" applyFill="1" applyBorder="1" applyAlignment="1">
      <alignment horizontal="center" vertical="center"/>
    </xf>
    <xf numFmtId="49" fontId="0" fillId="39" borderId="19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vertical="center"/>
    </xf>
    <xf numFmtId="0" fontId="5" fillId="0" borderId="19" xfId="76" applyFont="1" applyFill="1" applyBorder="1" applyAlignment="1" applyProtection="1">
      <alignment vertical="center"/>
      <protection/>
    </xf>
    <xf numFmtId="0" fontId="32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38" fillId="0" borderId="19" xfId="76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5" fillId="0" borderId="19" xfId="76" applyFill="1" applyBorder="1" applyAlignment="1" applyProtection="1">
      <alignment vertical="center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39" borderId="19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horizontal="center" vertical="center"/>
    </xf>
    <xf numFmtId="0" fontId="2" fillId="51" borderId="50" xfId="0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center" vertical="center"/>
    </xf>
    <xf numFmtId="0" fontId="0" fillId="51" borderId="23" xfId="0" applyFont="1" applyFill="1" applyBorder="1" applyAlignment="1">
      <alignment horizontal="center" vertical="center"/>
    </xf>
    <xf numFmtId="0" fontId="0" fillId="51" borderId="30" xfId="0" applyFont="1" applyFill="1" applyBorder="1" applyAlignment="1">
      <alignment horizontal="center" vertical="center"/>
    </xf>
    <xf numFmtId="0" fontId="2" fillId="51" borderId="30" xfId="0" applyFont="1" applyFill="1" applyBorder="1" applyAlignment="1">
      <alignment horizontal="center" vertical="center"/>
    </xf>
    <xf numFmtId="0" fontId="4" fillId="51" borderId="51" xfId="0" applyFont="1" applyFill="1" applyBorder="1" applyAlignment="1">
      <alignment horizontal="center" vertical="center"/>
    </xf>
    <xf numFmtId="0" fontId="4" fillId="51" borderId="52" xfId="0" applyFont="1" applyFill="1" applyBorder="1" applyAlignment="1">
      <alignment horizontal="center" vertical="center"/>
    </xf>
    <xf numFmtId="0" fontId="4" fillId="51" borderId="53" xfId="0" applyFont="1" applyFill="1" applyBorder="1" applyAlignment="1">
      <alignment horizontal="center" vertical="center"/>
    </xf>
    <xf numFmtId="0" fontId="2" fillId="51" borderId="31" xfId="0" applyFont="1" applyFill="1" applyBorder="1" applyAlignment="1">
      <alignment horizontal="center" vertical="center"/>
    </xf>
    <xf numFmtId="0" fontId="2" fillId="51" borderId="53" xfId="0" applyFont="1" applyFill="1" applyBorder="1" applyAlignment="1">
      <alignment horizontal="center" vertical="center"/>
    </xf>
    <xf numFmtId="0" fontId="2" fillId="51" borderId="51" xfId="0" applyFont="1" applyFill="1" applyBorder="1" applyAlignment="1">
      <alignment horizontal="center" vertical="center"/>
    </xf>
    <xf numFmtId="0" fontId="2" fillId="51" borderId="54" xfId="0" applyFont="1" applyFill="1" applyBorder="1" applyAlignment="1">
      <alignment horizontal="center" vertical="center"/>
    </xf>
    <xf numFmtId="0" fontId="30" fillId="51" borderId="54" xfId="0" applyFont="1" applyFill="1" applyBorder="1" applyAlignment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4" fillId="51" borderId="23" xfId="0" applyFont="1" applyFill="1" applyBorder="1" applyAlignment="1">
      <alignment horizontal="center" vertical="center"/>
    </xf>
    <xf numFmtId="0" fontId="2" fillId="51" borderId="24" xfId="0" applyFont="1" applyFill="1" applyBorder="1" applyAlignment="1">
      <alignment horizontal="center" vertical="center"/>
    </xf>
    <xf numFmtId="0" fontId="2" fillId="51" borderId="23" xfId="0" applyFont="1" applyFill="1" applyBorder="1" applyAlignment="1">
      <alignment horizontal="center" vertical="center"/>
    </xf>
    <xf numFmtId="0" fontId="2" fillId="51" borderId="19" xfId="0" applyFont="1" applyFill="1" applyBorder="1" applyAlignment="1">
      <alignment horizontal="center" vertical="center"/>
    </xf>
    <xf numFmtId="0" fontId="30" fillId="51" borderId="30" xfId="0" applyFont="1" applyFill="1" applyBorder="1" applyAlignment="1">
      <alignment horizontal="center" vertical="center"/>
    </xf>
    <xf numFmtId="0" fontId="5" fillId="0" borderId="19" xfId="76" applyFill="1" applyBorder="1" applyAlignment="1" applyProtection="1">
      <alignment horizontal="left" vertical="center" wrapText="1"/>
      <protection/>
    </xf>
    <xf numFmtId="0" fontId="5" fillId="0" borderId="19" xfId="76" applyFill="1" applyBorder="1" applyAlignment="1" applyProtection="1">
      <alignment horizontal="left" vertical="center"/>
      <protection/>
    </xf>
    <xf numFmtId="0" fontId="5" fillId="0" borderId="21" xfId="76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>
      <alignment horizontal="center" vertical="center"/>
    </xf>
    <xf numFmtId="0" fontId="0" fillId="39" borderId="24" xfId="0" applyNumberFormat="1" applyFont="1" applyFill="1" applyBorder="1" applyAlignment="1">
      <alignment horizontal="center" vertical="center"/>
    </xf>
    <xf numFmtId="0" fontId="0" fillId="39" borderId="19" xfId="0" applyNumberFormat="1" applyFont="1" applyFill="1" applyBorder="1" applyAlignment="1">
      <alignment horizontal="center" vertical="center"/>
    </xf>
    <xf numFmtId="0" fontId="9" fillId="39" borderId="47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center" vertical="center"/>
    </xf>
    <xf numFmtId="0" fontId="0" fillId="39" borderId="25" xfId="0" applyNumberFormat="1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5" fillId="39" borderId="55" xfId="0" applyFont="1" applyFill="1" applyBorder="1" applyAlignment="1">
      <alignment horizontal="left" vertical="center" wrapText="1"/>
    </xf>
    <xf numFmtId="0" fontId="35" fillId="39" borderId="46" xfId="0" applyFont="1" applyFill="1" applyBorder="1" applyAlignment="1">
      <alignment horizontal="left" vertical="center" wrapText="1"/>
    </xf>
    <xf numFmtId="0" fontId="33" fillId="39" borderId="46" xfId="0" applyFont="1" applyFill="1" applyBorder="1" applyAlignment="1">
      <alignment horizontal="center" vertical="center"/>
    </xf>
    <xf numFmtId="0" fontId="34" fillId="39" borderId="46" xfId="0" applyFont="1" applyFill="1" applyBorder="1" applyAlignment="1">
      <alignment horizontal="left" vertical="center" wrapText="1"/>
    </xf>
    <xf numFmtId="0" fontId="34" fillId="39" borderId="36" xfId="0" applyFont="1" applyFill="1" applyBorder="1" applyAlignment="1">
      <alignment horizontal="left" vertical="center" wrapText="1"/>
    </xf>
    <xf numFmtId="0" fontId="40" fillId="39" borderId="2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40" fillId="39" borderId="20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40" fillId="39" borderId="1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55" borderId="48" xfId="0" applyFont="1" applyFill="1" applyBorder="1" applyAlignment="1">
      <alignment horizontal="left" vertical="center"/>
    </xf>
    <xf numFmtId="0" fontId="0" fillId="55" borderId="19" xfId="0" applyFont="1" applyFill="1" applyBorder="1" applyAlignment="1">
      <alignment horizontal="left" vertical="center"/>
    </xf>
    <xf numFmtId="0" fontId="0" fillId="39" borderId="19" xfId="0" applyFont="1" applyFill="1" applyBorder="1" applyAlignment="1">
      <alignment horizontal="left" vertical="center"/>
    </xf>
    <xf numFmtId="0" fontId="2" fillId="39" borderId="24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wrapText="1"/>
    </xf>
    <xf numFmtId="0" fontId="41" fillId="39" borderId="46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5" fillId="0" borderId="20" xfId="76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8" fillId="39" borderId="34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vertical="center"/>
    </xf>
    <xf numFmtId="0" fontId="0" fillId="23" borderId="33" xfId="0" applyFont="1" applyFill="1" applyBorder="1" applyAlignment="1">
      <alignment vertical="center"/>
    </xf>
    <xf numFmtId="0" fontId="0" fillId="23" borderId="34" xfId="0" applyFont="1" applyFill="1" applyBorder="1" applyAlignment="1">
      <alignment vertical="center"/>
    </xf>
    <xf numFmtId="0" fontId="0" fillId="23" borderId="35" xfId="0" applyFont="1" applyFill="1" applyBorder="1" applyAlignment="1">
      <alignment vertical="center"/>
    </xf>
    <xf numFmtId="0" fontId="0" fillId="23" borderId="36" xfId="0" applyFont="1" applyFill="1" applyBorder="1" applyAlignment="1">
      <alignment vertical="center"/>
    </xf>
    <xf numFmtId="0" fontId="30" fillId="23" borderId="45" xfId="0" applyFont="1" applyFill="1" applyBorder="1" applyAlignment="1">
      <alignment horizontal="center" vertical="center"/>
    </xf>
    <xf numFmtId="0" fontId="0" fillId="23" borderId="44" xfId="0" applyFont="1" applyFill="1" applyBorder="1" applyAlignment="1">
      <alignment vertical="center"/>
    </xf>
    <xf numFmtId="0" fontId="5" fillId="0" borderId="51" xfId="76" applyFill="1" applyBorder="1" applyAlignment="1" applyProtection="1">
      <alignment vertical="center" wrapTex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center"/>
    </xf>
    <xf numFmtId="0" fontId="0" fillId="39" borderId="5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39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5" fillId="0" borderId="21" xfId="76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39" borderId="4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23" borderId="59" xfId="0" applyFont="1" applyFill="1" applyBorder="1" applyAlignment="1">
      <alignment horizontal="center" vertical="center"/>
    </xf>
    <xf numFmtId="0" fontId="0" fillId="23" borderId="60" xfId="0" applyFont="1" applyFill="1" applyBorder="1" applyAlignment="1">
      <alignment horizontal="center" vertical="center"/>
    </xf>
    <xf numFmtId="0" fontId="0" fillId="23" borderId="61" xfId="0" applyFont="1" applyFill="1" applyBorder="1" applyAlignment="1">
      <alignment horizontal="center" vertical="center"/>
    </xf>
    <xf numFmtId="0" fontId="2" fillId="23" borderId="61" xfId="0" applyFont="1" applyFill="1" applyBorder="1" applyAlignment="1">
      <alignment horizontal="center" vertical="center"/>
    </xf>
    <xf numFmtId="0" fontId="2" fillId="23" borderId="59" xfId="0" applyFont="1" applyFill="1" applyBorder="1" applyAlignment="1">
      <alignment horizontal="center" vertical="center"/>
    </xf>
    <xf numFmtId="0" fontId="2" fillId="23" borderId="62" xfId="0" applyFont="1" applyFill="1" applyBorder="1" applyAlignment="1">
      <alignment horizontal="center" vertical="center"/>
    </xf>
    <xf numFmtId="0" fontId="30" fillId="23" borderId="62" xfId="0" applyFont="1" applyFill="1" applyBorder="1" applyAlignment="1">
      <alignment horizontal="center" vertical="center"/>
    </xf>
    <xf numFmtId="0" fontId="0" fillId="23" borderId="63" xfId="0" applyFont="1" applyFill="1" applyBorder="1" applyAlignment="1">
      <alignment vertical="center"/>
    </xf>
    <xf numFmtId="0" fontId="0" fillId="23" borderId="64" xfId="0" applyFont="1" applyFill="1" applyBorder="1" applyAlignment="1">
      <alignment vertical="center"/>
    </xf>
    <xf numFmtId="0" fontId="0" fillId="51" borderId="48" xfId="0" applyFont="1" applyFill="1" applyBorder="1" applyAlignment="1">
      <alignment vertical="center"/>
    </xf>
    <xf numFmtId="0" fontId="0" fillId="51" borderId="2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39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0" fillId="39" borderId="2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5" fillId="0" borderId="21" xfId="76" applyFill="1" applyBorder="1" applyAlignment="1" applyProtection="1">
      <alignment vertical="center"/>
      <protection/>
    </xf>
    <xf numFmtId="0" fontId="0" fillId="39" borderId="44" xfId="0" applyFont="1" applyFill="1" applyBorder="1" applyAlignment="1">
      <alignment vertical="center"/>
    </xf>
    <xf numFmtId="0" fontId="0" fillId="39" borderId="35" xfId="0" applyFont="1" applyFill="1" applyBorder="1" applyAlignment="1">
      <alignment vertical="center"/>
    </xf>
    <xf numFmtId="0" fontId="0" fillId="51" borderId="53" xfId="0" applyFont="1" applyFill="1" applyBorder="1" applyAlignment="1">
      <alignment horizontal="center" vertical="center"/>
    </xf>
    <xf numFmtId="0" fontId="0" fillId="51" borderId="51" xfId="0" applyFont="1" applyFill="1" applyBorder="1" applyAlignment="1">
      <alignment horizontal="center" vertical="center"/>
    </xf>
    <xf numFmtId="0" fontId="0" fillId="51" borderId="65" xfId="0" applyFont="1" applyFill="1" applyBorder="1" applyAlignment="1">
      <alignment vertical="center"/>
    </xf>
    <xf numFmtId="0" fontId="0" fillId="51" borderId="31" xfId="0" applyFont="1" applyFill="1" applyBorder="1" applyAlignment="1">
      <alignment vertical="center"/>
    </xf>
    <xf numFmtId="0" fontId="0" fillId="39" borderId="19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fill"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fill" vertical="center" wrapText="1" shrinkToFit="1"/>
    </xf>
    <xf numFmtId="0" fontId="2" fillId="0" borderId="0" xfId="0" applyFont="1" applyFill="1" applyBorder="1" applyAlignment="1">
      <alignment vertical="center"/>
    </xf>
    <xf numFmtId="0" fontId="0" fillId="39" borderId="66" xfId="0" applyFont="1" applyFill="1" applyBorder="1" applyAlignment="1">
      <alignment horizontal="center" vertical="center"/>
    </xf>
    <xf numFmtId="0" fontId="0" fillId="39" borderId="67" xfId="0" applyFont="1" applyFill="1" applyBorder="1" applyAlignment="1">
      <alignment horizontal="center" vertical="center"/>
    </xf>
    <xf numFmtId="0" fontId="0" fillId="39" borderId="68" xfId="0" applyFont="1" applyFill="1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2" fillId="39" borderId="68" xfId="0" applyFont="1" applyFill="1" applyBorder="1" applyAlignment="1">
      <alignment horizontal="center" vertical="center"/>
    </xf>
    <xf numFmtId="0" fontId="2" fillId="39" borderId="66" xfId="0" applyFont="1" applyFill="1" applyBorder="1" applyAlignment="1">
      <alignment horizontal="center" vertical="center"/>
    </xf>
    <xf numFmtId="0" fontId="2" fillId="39" borderId="70" xfId="0" applyFont="1" applyFill="1" applyBorder="1" applyAlignment="1">
      <alignment horizontal="center" vertical="center"/>
    </xf>
    <xf numFmtId="0" fontId="30" fillId="39" borderId="70" xfId="0" applyFont="1" applyFill="1" applyBorder="1" applyAlignment="1">
      <alignment horizontal="center" vertical="center"/>
    </xf>
    <xf numFmtId="0" fontId="0" fillId="39" borderId="71" xfId="0" applyFont="1" applyFill="1" applyBorder="1" applyAlignment="1">
      <alignment vertical="center"/>
    </xf>
    <xf numFmtId="0" fontId="0" fillId="39" borderId="6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0" fillId="39" borderId="73" xfId="0" applyFont="1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5" fillId="0" borderId="19" xfId="76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wrapText="1" shrinkToFit="1"/>
    </xf>
    <xf numFmtId="0" fontId="0" fillId="39" borderId="24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39" borderId="25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39" borderId="24" xfId="0" applyFont="1" applyFill="1" applyBorder="1" applyAlignment="1">
      <alignment vertical="center"/>
    </xf>
    <xf numFmtId="0" fontId="5" fillId="0" borderId="20" xfId="76" applyFill="1" applyBorder="1" applyAlignment="1" applyProtection="1">
      <alignment vertical="center"/>
      <protection/>
    </xf>
    <xf numFmtId="0" fontId="1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9" borderId="74" xfId="0" applyFont="1" applyFill="1" applyBorder="1" applyAlignment="1">
      <alignment vertical="center"/>
    </xf>
    <xf numFmtId="0" fontId="0" fillId="39" borderId="42" xfId="0" applyFont="1" applyFill="1" applyBorder="1" applyAlignment="1">
      <alignment vertical="center"/>
    </xf>
    <xf numFmtId="0" fontId="0" fillId="39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51" borderId="20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34" fillId="39" borderId="34" xfId="0" applyFont="1" applyFill="1" applyBorder="1" applyAlignment="1">
      <alignment horizontal="center" vertical="center"/>
    </xf>
    <xf numFmtId="0" fontId="0" fillId="23" borderId="33" xfId="0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/>
    </xf>
    <xf numFmtId="0" fontId="42" fillId="55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19" xfId="76" applyFill="1" applyBorder="1" applyAlignment="1" applyProtection="1">
      <alignment wrapText="1"/>
      <protection/>
    </xf>
    <xf numFmtId="0" fontId="5" fillId="0" borderId="19" xfId="76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5" fillId="0" borderId="19" xfId="76" applyFont="1" applyFill="1" applyBorder="1" applyAlignment="1" applyProtection="1">
      <alignment wrapText="1"/>
      <protection/>
    </xf>
    <xf numFmtId="0" fontId="5" fillId="0" borderId="20" xfId="76" applyFont="1" applyFill="1" applyBorder="1" applyAlignment="1" applyProtection="1">
      <alignment horizontal="left" vertical="center"/>
      <protection/>
    </xf>
    <xf numFmtId="0" fontId="44" fillId="39" borderId="47" xfId="0" applyFont="1" applyFill="1" applyBorder="1" applyAlignment="1">
      <alignment horizontal="center" vertical="center"/>
    </xf>
    <xf numFmtId="0" fontId="44" fillId="39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wrapText="1"/>
    </xf>
    <xf numFmtId="0" fontId="45" fillId="0" borderId="20" xfId="76" applyFont="1" applyFill="1" applyBorder="1" applyAlignment="1" applyProtection="1">
      <alignment vertical="center" wrapText="1"/>
      <protection/>
    </xf>
    <xf numFmtId="0" fontId="0" fillId="0" borderId="34" xfId="0" applyFill="1" applyBorder="1" applyAlignment="1">
      <alignment vertical="center"/>
    </xf>
    <xf numFmtId="0" fontId="0" fillId="39" borderId="45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/>
    </xf>
    <xf numFmtId="0" fontId="48" fillId="0" borderId="69" xfId="0" applyFont="1" applyFill="1" applyBorder="1" applyAlignment="1">
      <alignment/>
    </xf>
    <xf numFmtId="0" fontId="48" fillId="0" borderId="66" xfId="0" applyFont="1" applyFill="1" applyBorder="1" applyAlignment="1">
      <alignment/>
    </xf>
    <xf numFmtId="0" fontId="48" fillId="0" borderId="70" xfId="0" applyFont="1" applyFill="1" applyBorder="1" applyAlignment="1">
      <alignment/>
    </xf>
    <xf numFmtId="0" fontId="40" fillId="0" borderId="24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8" fillId="0" borderId="35" xfId="0" applyFont="1" applyFill="1" applyBorder="1" applyAlignment="1">
      <alignment horizontal="center" wrapText="1"/>
    </xf>
    <xf numFmtId="0" fontId="7" fillId="0" borderId="76" xfId="0" applyFont="1" applyFill="1" applyBorder="1" applyAlignment="1">
      <alignment vertical="center"/>
    </xf>
    <xf numFmtId="0" fontId="48" fillId="0" borderId="61" xfId="0" applyFont="1" applyFill="1" applyBorder="1" applyAlignment="1">
      <alignment/>
    </xf>
    <xf numFmtId="0" fontId="48" fillId="0" borderId="64" xfId="0" applyFont="1" applyFill="1" applyBorder="1" applyAlignment="1">
      <alignment/>
    </xf>
    <xf numFmtId="0" fontId="48" fillId="0" borderId="53" xfId="0" applyFont="1" applyFill="1" applyBorder="1" applyAlignment="1">
      <alignment/>
    </xf>
    <xf numFmtId="0" fontId="48" fillId="0" borderId="51" xfId="0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48" fillId="0" borderId="77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24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77" xfId="0" applyFont="1" applyFill="1" applyBorder="1" applyAlignment="1">
      <alignment wrapText="1"/>
    </xf>
    <xf numFmtId="0" fontId="7" fillId="0" borderId="77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77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48" fillId="0" borderId="77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77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77" xfId="0" applyFont="1" applyFill="1" applyBorder="1" applyAlignment="1">
      <alignment wrapText="1"/>
    </xf>
    <xf numFmtId="0" fontId="48" fillId="0" borderId="77" xfId="0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left"/>
    </xf>
    <xf numFmtId="0" fontId="48" fillId="0" borderId="7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8" fillId="0" borderId="7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/>
    </xf>
    <xf numFmtId="0" fontId="48" fillId="0" borderId="20" xfId="0" applyFont="1" applyFill="1" applyBorder="1" applyAlignment="1">
      <alignment/>
    </xf>
    <xf numFmtId="0" fontId="30" fillId="39" borderId="80" xfId="0" applyFont="1" applyFill="1" applyBorder="1" applyAlignment="1">
      <alignment vertical="center"/>
    </xf>
    <xf numFmtId="0" fontId="30" fillId="39" borderId="74" xfId="0" applyFont="1" applyFill="1" applyBorder="1" applyAlignment="1">
      <alignment vertical="center"/>
    </xf>
    <xf numFmtId="0" fontId="31" fillId="23" borderId="76" xfId="0" applyFont="1" applyFill="1" applyBorder="1" applyAlignment="1">
      <alignment vertical="center"/>
    </xf>
    <xf numFmtId="0" fontId="31" fillId="23" borderId="6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8" fillId="56" borderId="77" xfId="0" applyFont="1" applyFill="1" applyBorder="1" applyAlignment="1">
      <alignment wrapText="1"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48" fillId="56" borderId="82" xfId="0" applyFont="1" applyFill="1" applyBorder="1" applyAlignment="1">
      <alignment/>
    </xf>
    <xf numFmtId="0" fontId="0" fillId="0" borderId="65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0" fillId="55" borderId="23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48" xfId="0" applyFont="1" applyFill="1" applyBorder="1" applyAlignment="1">
      <alignment vertical="center" wrapText="1"/>
    </xf>
    <xf numFmtId="0" fontId="0" fillId="39" borderId="23" xfId="0" applyFont="1" applyFill="1" applyBorder="1" applyAlignment="1">
      <alignment vertical="center"/>
    </xf>
    <xf numFmtId="0" fontId="5" fillId="39" borderId="19" xfId="76" applyFill="1" applyBorder="1" applyAlignment="1" applyProtection="1">
      <alignment vertical="center" wrapText="1"/>
      <protection/>
    </xf>
    <xf numFmtId="0" fontId="48" fillId="39" borderId="48" xfId="0" applyFont="1" applyFill="1" applyBorder="1" applyAlignment="1">
      <alignment vertical="center" wrapText="1"/>
    </xf>
    <xf numFmtId="0" fontId="5" fillId="39" borderId="20" xfId="76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0" fillId="57" borderId="48" xfId="0" applyFont="1" applyFill="1" applyBorder="1" applyAlignment="1">
      <alignment vertical="center" wrapText="1"/>
    </xf>
    <xf numFmtId="0" fontId="0" fillId="57" borderId="79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 wrapText="1"/>
    </xf>
    <xf numFmtId="0" fontId="48" fillId="57" borderId="23" xfId="0" applyFont="1" applyFill="1" applyBorder="1" applyAlignment="1">
      <alignment vertical="center" wrapText="1"/>
    </xf>
    <xf numFmtId="0" fontId="48" fillId="57" borderId="20" xfId="0" applyFont="1" applyFill="1" applyBorder="1" applyAlignment="1">
      <alignment vertical="center" wrapText="1"/>
    </xf>
    <xf numFmtId="0" fontId="48" fillId="56" borderId="24" xfId="0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0" fontId="48" fillId="0" borderId="8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48" fillId="0" borderId="38" xfId="0" applyFont="1" applyFill="1" applyBorder="1" applyAlignment="1">
      <alignment/>
    </xf>
    <xf numFmtId="0" fontId="48" fillId="0" borderId="83" xfId="0" applyFont="1" applyFill="1" applyBorder="1" applyAlignment="1">
      <alignment/>
    </xf>
    <xf numFmtId="0" fontId="48" fillId="57" borderId="48" xfId="0" applyFont="1" applyFill="1" applyBorder="1" applyAlignment="1">
      <alignment vertical="center" wrapText="1"/>
    </xf>
    <xf numFmtId="0" fontId="1" fillId="57" borderId="20" xfId="0" applyFont="1" applyFill="1" applyBorder="1" applyAlignment="1">
      <alignment vertical="center" wrapText="1"/>
    </xf>
    <xf numFmtId="0" fontId="48" fillId="56" borderId="77" xfId="0" applyFont="1" applyFill="1" applyBorder="1" applyAlignment="1">
      <alignment vertical="center" wrapText="1"/>
    </xf>
    <xf numFmtId="0" fontId="5" fillId="0" borderId="75" xfId="76" applyFill="1" applyBorder="1" applyAlignment="1" applyProtection="1">
      <alignment vertical="center" wrapText="1"/>
      <protection/>
    </xf>
    <xf numFmtId="0" fontId="30" fillId="39" borderId="8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0" fillId="39" borderId="55" xfId="0" applyFont="1" applyFill="1" applyBorder="1" applyAlignment="1">
      <alignment horizontal="left" vertical="center"/>
    </xf>
    <xf numFmtId="0" fontId="30" fillId="39" borderId="44" xfId="0" applyFont="1" applyFill="1" applyBorder="1" applyAlignment="1">
      <alignment horizontal="left" vertical="center"/>
    </xf>
    <xf numFmtId="0" fontId="35" fillId="39" borderId="34" xfId="0" applyFont="1" applyFill="1" applyBorder="1" applyAlignment="1">
      <alignment horizontal="left" vertical="center" wrapText="1"/>
    </xf>
    <xf numFmtId="0" fontId="35" fillId="39" borderId="32" xfId="0" applyFont="1" applyFill="1" applyBorder="1" applyAlignment="1">
      <alignment horizontal="left" vertical="center" wrapText="1"/>
    </xf>
    <xf numFmtId="0" fontId="0" fillId="0" borderId="86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31" fillId="39" borderId="84" xfId="0" applyFont="1" applyFill="1" applyBorder="1" applyAlignment="1">
      <alignment horizontal="left" vertical="center" wrapText="1"/>
    </xf>
    <xf numFmtId="0" fontId="31" fillId="39" borderId="71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0" fillId="51" borderId="77" xfId="0" applyFont="1" applyFill="1" applyBorder="1" applyAlignment="1">
      <alignment horizontal="left" vertical="center"/>
    </xf>
    <xf numFmtId="0" fontId="30" fillId="51" borderId="48" xfId="0" applyFont="1" applyFill="1" applyBorder="1" applyAlignment="1">
      <alignment horizontal="left" vertical="center"/>
    </xf>
    <xf numFmtId="0" fontId="2" fillId="51" borderId="61" xfId="0" applyFont="1" applyFill="1" applyBorder="1" applyAlignment="1">
      <alignment horizontal="center" vertical="center"/>
    </xf>
    <xf numFmtId="0" fontId="2" fillId="51" borderId="59" xfId="0" applyFont="1" applyFill="1" applyBorder="1" applyAlignment="1">
      <alignment horizontal="center" vertical="center"/>
    </xf>
    <xf numFmtId="0" fontId="2" fillId="51" borderId="64" xfId="0" applyFont="1" applyFill="1" applyBorder="1" applyAlignment="1">
      <alignment horizontal="center" vertical="center"/>
    </xf>
    <xf numFmtId="0" fontId="32" fillId="39" borderId="19" xfId="0" applyFont="1" applyFill="1" applyBorder="1" applyAlignment="1">
      <alignment horizontal="center" vertical="center" textRotation="90" wrapText="1"/>
    </xf>
    <xf numFmtId="0" fontId="32" fillId="39" borderId="28" xfId="0" applyFont="1" applyFill="1" applyBorder="1" applyAlignment="1">
      <alignment horizontal="left" vertical="center" textRotation="90"/>
    </xf>
    <xf numFmtId="0" fontId="32" fillId="39" borderId="24" xfId="0" applyFont="1" applyFill="1" applyBorder="1" applyAlignment="1">
      <alignment horizontal="center" vertical="center" textRotation="90" wrapText="1"/>
    </xf>
    <xf numFmtId="0" fontId="32" fillId="39" borderId="81" xfId="0" applyFont="1" applyFill="1" applyBorder="1" applyAlignment="1">
      <alignment horizontal="left" vertical="center" textRotation="90"/>
    </xf>
    <xf numFmtId="0" fontId="31" fillId="23" borderId="55" xfId="0" applyFont="1" applyFill="1" applyBorder="1" applyAlignment="1">
      <alignment horizontal="center" vertical="center" wrapText="1"/>
    </xf>
    <xf numFmtId="0" fontId="31" fillId="23" borderId="44" xfId="0" applyFont="1" applyFill="1" applyBorder="1" applyAlignment="1">
      <alignment horizontal="center" vertical="center" wrapText="1"/>
    </xf>
    <xf numFmtId="0" fontId="32" fillId="39" borderId="75" xfId="0" applyFont="1" applyFill="1" applyBorder="1" applyAlignment="1">
      <alignment horizontal="center" vertical="center" textRotation="90" wrapText="1"/>
    </xf>
    <xf numFmtId="0" fontId="32" fillId="39" borderId="8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/>
    </xf>
    <xf numFmtId="0" fontId="30" fillId="51" borderId="76" xfId="0" applyFont="1" applyFill="1" applyBorder="1" applyAlignment="1">
      <alignment horizontal="left" vertical="center"/>
    </xf>
    <xf numFmtId="0" fontId="30" fillId="51" borderId="63" xfId="0" applyFont="1" applyFill="1" applyBorder="1" applyAlignment="1">
      <alignment horizontal="left" vertical="center"/>
    </xf>
    <xf numFmtId="0" fontId="30" fillId="51" borderId="61" xfId="0" applyFont="1" applyFill="1" applyBorder="1" applyAlignment="1">
      <alignment horizontal="center" vertical="center" wrapText="1"/>
    </xf>
    <xf numFmtId="0" fontId="2" fillId="51" borderId="59" xfId="0" applyFont="1" applyFill="1" applyBorder="1" applyAlignment="1">
      <alignment horizontal="center" vertical="center" wrapText="1"/>
    </xf>
    <xf numFmtId="0" fontId="2" fillId="51" borderId="64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left" vertical="center" wrapText="1"/>
    </xf>
    <xf numFmtId="0" fontId="31" fillId="39" borderId="44" xfId="0" applyFont="1" applyFill="1" applyBorder="1" applyAlignment="1">
      <alignment horizontal="left" vertical="center" wrapText="1"/>
    </xf>
    <xf numFmtId="0" fontId="31" fillId="39" borderId="55" xfId="0" applyFont="1" applyFill="1" applyBorder="1" applyAlignment="1">
      <alignment horizontal="left" vertical="center"/>
    </xf>
    <xf numFmtId="0" fontId="31" fillId="39" borderId="44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39" borderId="89" xfId="0" applyFont="1" applyFill="1" applyBorder="1" applyAlignment="1">
      <alignment horizontal="center" vertical="center" textRotation="90"/>
    </xf>
    <xf numFmtId="0" fontId="2" fillId="39" borderId="90" xfId="0" applyFont="1" applyFill="1" applyBorder="1" applyAlignment="1">
      <alignment horizontal="center" vertical="center" textRotation="90"/>
    </xf>
    <xf numFmtId="0" fontId="2" fillId="39" borderId="90" xfId="0" applyFont="1" applyFill="1" applyBorder="1" applyAlignment="1">
      <alignment horizontal="left" vertical="center" textRotation="90"/>
    </xf>
    <xf numFmtId="0" fontId="42" fillId="55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2" fillId="39" borderId="20" xfId="0" applyFont="1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39" borderId="48" xfId="0" applyFont="1" applyFill="1" applyBorder="1" applyAlignment="1">
      <alignment/>
    </xf>
    <xf numFmtId="0" fontId="2" fillId="55" borderId="83" xfId="0" applyFont="1" applyFill="1" applyBorder="1" applyAlignment="1">
      <alignment/>
    </xf>
    <xf numFmtId="0" fontId="0" fillId="55" borderId="83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9" borderId="58" xfId="0" applyFont="1" applyFill="1" applyBorder="1" applyAlignment="1">
      <alignment/>
    </xf>
    <xf numFmtId="0" fontId="2" fillId="39" borderId="60" xfId="0" applyFont="1" applyFill="1" applyBorder="1" applyAlignment="1">
      <alignment/>
    </xf>
    <xf numFmtId="0" fontId="2" fillId="39" borderId="50" xfId="0" applyFont="1" applyFill="1" applyBorder="1" applyAlignment="1">
      <alignment/>
    </xf>
    <xf numFmtId="0" fontId="2" fillId="39" borderId="63" xfId="0" applyFont="1" applyFill="1" applyBorder="1" applyAlignment="1">
      <alignment/>
    </xf>
    <xf numFmtId="0" fontId="0" fillId="55" borderId="73" xfId="0" applyFont="1" applyFill="1" applyBorder="1" applyAlignment="1">
      <alignment/>
    </xf>
    <xf numFmtId="0" fontId="0" fillId="55" borderId="0" xfId="0" applyFont="1" applyFill="1" applyBorder="1" applyAlignment="1">
      <alignment wrapText="1"/>
    </xf>
    <xf numFmtId="0" fontId="2" fillId="55" borderId="0" xfId="0" applyFont="1" applyFill="1" applyBorder="1" applyAlignment="1">
      <alignment/>
    </xf>
    <xf numFmtId="0" fontId="0" fillId="55" borderId="25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3GY15NAK01B" TargetMode="External" /><Relationship Id="rId2" Type="http://schemas.openxmlformats.org/officeDocument/2006/relationships/hyperlink" Target="http://tantargy.uni-corvinus.hu/2JO11NAK01B" TargetMode="External" /><Relationship Id="rId3" Type="http://schemas.openxmlformats.org/officeDocument/2006/relationships/hyperlink" Target="http://tantargy.uni-corvinus.hu/3MI09NAK01B" TargetMode="External" /><Relationship Id="rId4" Type="http://schemas.openxmlformats.org/officeDocument/2006/relationships/hyperlink" Target="http://tantargy.uni-corvinus.hu/2SZ31NAK03B" TargetMode="External" /><Relationship Id="rId5" Type="http://schemas.openxmlformats.org/officeDocument/2006/relationships/hyperlink" Target="http://tantargy.uni-corvinus.hu/2JO11NAK09B" TargetMode="External" /><Relationship Id="rId6" Type="http://schemas.openxmlformats.org/officeDocument/2006/relationships/hyperlink" Target="http://tantargy.uni-corvinus.hu/3KT23NAK14B" TargetMode="External" /><Relationship Id="rId7" Type="http://schemas.openxmlformats.org/officeDocument/2006/relationships/hyperlink" Target="http://tantargy.uni-corvinus.hu/4MA23NAK03B" TargetMode="External" /><Relationship Id="rId8" Type="http://schemas.openxmlformats.org/officeDocument/2006/relationships/hyperlink" Target="http://tantargy.uni-corvinus.hu/3NT20NAK05B" TargetMode="External" /><Relationship Id="rId9" Type="http://schemas.openxmlformats.org/officeDocument/2006/relationships/hyperlink" Target="http://tantargy.uni-corvinus.hu/4ST14NAK09B" TargetMode="External" /><Relationship Id="rId10" Type="http://schemas.openxmlformats.org/officeDocument/2006/relationships/hyperlink" Target="http://tantargy.uni-corvinus.hu/3MT17NAK01B" TargetMode="External" /><Relationship Id="rId11" Type="http://schemas.openxmlformats.org/officeDocument/2006/relationships/hyperlink" Target="http://tantargy.uni-corvinus.hu/3OG55NAK02B" TargetMode="External" /><Relationship Id="rId12" Type="http://schemas.openxmlformats.org/officeDocument/2006/relationships/hyperlink" Target="http://tantargy.uni-corvinus.hu/3ZT14NAK01B" TargetMode="External" /><Relationship Id="rId13" Type="http://schemas.openxmlformats.org/officeDocument/2006/relationships/hyperlink" Target="http://tantargy.uni-corvinus.hu/2GF26NAV02B" TargetMode="External" /><Relationship Id="rId14" Type="http://schemas.openxmlformats.org/officeDocument/2006/relationships/hyperlink" Target="http://tantargy.uni-corvinus.hu/3GY15NAK07B" TargetMode="External" /><Relationship Id="rId15" Type="http://schemas.openxmlformats.org/officeDocument/2006/relationships/hyperlink" Target="http://tantargy.uni-corvinus.hu/3NK06NAK01B" TargetMode="External" /><Relationship Id="rId16" Type="http://schemas.openxmlformats.org/officeDocument/2006/relationships/hyperlink" Target="http://tantargy.uni-corvinus.hu/3SZ22NAK03B" TargetMode="External" /><Relationship Id="rId17" Type="http://schemas.openxmlformats.org/officeDocument/2006/relationships/hyperlink" Target="http://tantargy.uni-corvinus.hu/2GF26NAK04B" TargetMode="External" /><Relationship Id="rId18" Type="http://schemas.openxmlformats.org/officeDocument/2006/relationships/hyperlink" Target="http://tantargy.uni-corvinus.hu/2KA21NAK04B" TargetMode="External" /><Relationship Id="rId19" Type="http://schemas.openxmlformats.org/officeDocument/2006/relationships/hyperlink" Target="http://tantargy.uni-corvinus.hu/2GF26NAK05B" TargetMode="External" /><Relationship Id="rId20" Type="http://schemas.openxmlformats.org/officeDocument/2006/relationships/hyperlink" Target="http://tantargy.uni-corvinus.hu/2KA21NAK05B" TargetMode="External" /><Relationship Id="rId21" Type="http://schemas.openxmlformats.org/officeDocument/2006/relationships/hyperlink" Target="http://tantargy.uni-corvinus.hu/2KA21NAK06B" TargetMode="External" /><Relationship Id="rId22" Type="http://schemas.openxmlformats.org/officeDocument/2006/relationships/hyperlink" Target="http://tantargy.uni-corvinus.hu/2KA21NDK09B" TargetMode="External" /><Relationship Id="rId23" Type="http://schemas.openxmlformats.org/officeDocument/2006/relationships/hyperlink" Target="http://tantargy.uni-corvinus.hu/7PO10NDV08B" TargetMode="External" /><Relationship Id="rId24" Type="http://schemas.openxmlformats.org/officeDocument/2006/relationships/hyperlink" Target="http://tantargy.uni-corvinus.hu/7FI01NDV04B" TargetMode="External" /><Relationship Id="rId25" Type="http://schemas.openxmlformats.org/officeDocument/2006/relationships/hyperlink" Target="http://tantargy.uni-corvinus.hu/4GP02NCV02B" TargetMode="External" /><Relationship Id="rId26" Type="http://schemas.openxmlformats.org/officeDocument/2006/relationships/hyperlink" Target="http://tantargy.uni-corvinus.hu/7FI01NDV05B" TargetMode="External" /><Relationship Id="rId27" Type="http://schemas.openxmlformats.org/officeDocument/2006/relationships/hyperlink" Target="http://tantargy.uni-corvinus.hu/7SO30NDV15B" TargetMode="External" /><Relationship Id="rId28" Type="http://schemas.openxmlformats.org/officeDocument/2006/relationships/hyperlink" Target="http://tantargy.uni-corvinus.hu/7GT02NDV04B" TargetMode="External" /><Relationship Id="rId29" Type="http://schemas.openxmlformats.org/officeDocument/2006/relationships/hyperlink" Target="http://tantargy.uni-corvinus.hu/2SZ31NDV05B" TargetMode="External" /><Relationship Id="rId30" Type="http://schemas.openxmlformats.org/officeDocument/2006/relationships/hyperlink" Target="http://tantargy.uni-corvinus.hu/2SZ31NDV06B" TargetMode="External" /><Relationship Id="rId31" Type="http://schemas.openxmlformats.org/officeDocument/2006/relationships/hyperlink" Target="http://tantargy.uni-corvinus.hu/2SA53NCK04B" TargetMode="External" /><Relationship Id="rId32" Type="http://schemas.openxmlformats.org/officeDocument/2006/relationships/hyperlink" Target="http://tantargy.uni-corvinus.hu/2SZ31NCV01B" TargetMode="External" /><Relationship Id="rId33" Type="http://schemas.openxmlformats.org/officeDocument/2006/relationships/hyperlink" Target="http://tantargy.uni-corvinus.hu/2GF26NDK01B" TargetMode="External" /><Relationship Id="rId34" Type="http://schemas.openxmlformats.org/officeDocument/2006/relationships/hyperlink" Target="http://tantargy.uni-corvinus.hu/2KA21NDK02B" TargetMode="External" /><Relationship Id="rId35" Type="http://schemas.openxmlformats.org/officeDocument/2006/relationships/hyperlink" Target="http://tantargy.uni-corvinus.hu/3MM11NAK89B" TargetMode="External" /><Relationship Id="rId36" Type="http://schemas.openxmlformats.org/officeDocument/2006/relationships/hyperlink" Target="http://tantargy.uni-corvinus.hu/1MB42NBK01B" TargetMode="External" /><Relationship Id="rId37" Type="http://schemas.openxmlformats.org/officeDocument/2006/relationships/hyperlink" Target="http://tantargy.uni-corvinus.hu/2KA21NDK13B" TargetMode="External" /><Relationship Id="rId38" Type="http://schemas.openxmlformats.org/officeDocument/2006/relationships/hyperlink" Target="http://tantargy.uni-corvinus.hu/2KA21NDK07B" TargetMode="External" /><Relationship Id="rId39" Type="http://schemas.openxmlformats.org/officeDocument/2006/relationships/hyperlink" Target="http://tantargy.uni-corvinus.hu/2KA21NDK10B" TargetMode="External" /><Relationship Id="rId40" Type="http://schemas.openxmlformats.org/officeDocument/2006/relationships/hyperlink" Target="http://tantargy.uni-corvinus.hu/2KA21NDK03B" TargetMode="External" /><Relationship Id="rId41" Type="http://schemas.openxmlformats.org/officeDocument/2006/relationships/hyperlink" Target="http://tantargy.uni-corvinus.hu/2KA21NDK04B" TargetMode="External" /><Relationship Id="rId42" Type="http://schemas.openxmlformats.org/officeDocument/2006/relationships/hyperlink" Target="http://tantargy.uni-corvinus.hu/2KA21NDK05B" TargetMode="External" /><Relationship Id="rId43" Type="http://schemas.openxmlformats.org/officeDocument/2006/relationships/hyperlink" Target="http://tantargy.uni-corvinus.hu/2KA21NDK08B" TargetMode="External" /><Relationship Id="rId44" Type="http://schemas.openxmlformats.org/officeDocument/2006/relationships/hyperlink" Target="http://tantargy.uni-corvinus.hu/2SP72NAK01B" TargetMode="External" /><Relationship Id="rId45" Type="http://schemas.openxmlformats.org/officeDocument/2006/relationships/hyperlink" Target="http://tantargy.uni-corvinus.hu/2KA21NDK11B" TargetMode="External" /><Relationship Id="rId46" Type="http://schemas.openxmlformats.org/officeDocument/2006/relationships/hyperlink" Target="http://tantargy.uni-corvinus.hu/2KV71NCK05B" TargetMode="External" /><Relationship Id="rId47" Type="http://schemas.openxmlformats.org/officeDocument/2006/relationships/hyperlink" Target="http://tantargy.uni-corvinus.hu/2DS91NBK02B" TargetMode="External" /><Relationship Id="rId48" Type="http://schemas.openxmlformats.org/officeDocument/2006/relationships/hyperlink" Target="http://tantargy.uni-corvinus.hu/2DS91NDK01B" TargetMode="External" /><Relationship Id="rId49" Type="http://schemas.openxmlformats.org/officeDocument/2006/relationships/hyperlink" Target="http://tantargy.uni-corvinus.hu/2DS91NDK04B" TargetMode="External" /><Relationship Id="rId50" Type="http://schemas.openxmlformats.org/officeDocument/2006/relationships/hyperlink" Target="http://tantargy.uni-corvinus.hu/2DS91NDK02B" TargetMode="External" /><Relationship Id="rId51" Type="http://schemas.openxmlformats.org/officeDocument/2006/relationships/hyperlink" Target="http://tantargy.uni-corvinus.hu/2DS91NDK03B" TargetMode="External" /><Relationship Id="rId52" Type="http://schemas.openxmlformats.org/officeDocument/2006/relationships/hyperlink" Target="http://tantargy.uni-corvinus.hu/2DS91NDK05B" TargetMode="External" /><Relationship Id="rId53" Type="http://schemas.openxmlformats.org/officeDocument/2006/relationships/hyperlink" Target="http://tantargy.uni-corvinus.hu/2DS91NBK04B" TargetMode="External" /><Relationship Id="rId54" Type="http://schemas.openxmlformats.org/officeDocument/2006/relationships/hyperlink" Target="http://tantargy.uni-corvinus.hu/2KA21NAK01B" TargetMode="External" /><Relationship Id="rId55" Type="http://schemas.openxmlformats.org/officeDocument/2006/relationships/hyperlink" Target="http://tantargy.uni-corvinus.hu/2MF44NBK01B" TargetMode="External" /><Relationship Id="rId56" Type="http://schemas.openxmlformats.org/officeDocument/2006/relationships/hyperlink" Target="http://tantargy.uni-corvinus.hu/2DS91NAK03B" TargetMode="External" /><Relationship Id="rId57" Type="http://schemas.openxmlformats.org/officeDocument/2006/relationships/hyperlink" Target="http://tantargy.uni-corvinus.hu/2KV71NCK03B" TargetMode="External" /><Relationship Id="rId58" Type="http://schemas.openxmlformats.org/officeDocument/2006/relationships/hyperlink" Target="http://tantargy.uni-corvinus.hu/2JO11NAV01B" TargetMode="External" /><Relationship Id="rId59" Type="http://schemas.openxmlformats.org/officeDocument/2006/relationships/hyperlink" Target="http://tantargy.uni-corvinus.hu/2JO11NAV02B" TargetMode="External" /><Relationship Id="rId60" Type="http://schemas.openxmlformats.org/officeDocument/2006/relationships/hyperlink" Target="http://tantargy.uni-corvinus.hu/4EL22NAV05B" TargetMode="External" /><Relationship Id="rId61" Type="http://schemas.openxmlformats.org/officeDocument/2006/relationships/hyperlink" Target="http://tantargy.uni-corvinus.hu/2KA21NBK02B" TargetMode="External" /><Relationship Id="rId62" Type="http://schemas.openxmlformats.org/officeDocument/2006/relationships/hyperlink" Target="http://tantargy.uni-corvinus.hu/2KA21NBK03B" TargetMode="External" /><Relationship Id="rId63" Type="http://schemas.openxmlformats.org/officeDocument/2006/relationships/hyperlink" Target="http://tantargy.uni-corvinus.hu/2SA53NAK01B" TargetMode="External" /><Relationship Id="rId64" Type="http://schemas.openxmlformats.org/officeDocument/2006/relationships/hyperlink" Target="http://tantargy.uni-corvinus.hu/4PU51NAK01B" TargetMode="External" /><Relationship Id="rId65" Type="http://schemas.openxmlformats.org/officeDocument/2006/relationships/hyperlink" Target="http://tantargy.uni-corvinus.hu/3MM11NAK82B" TargetMode="External" /><Relationship Id="rId66" Type="http://schemas.openxmlformats.org/officeDocument/2006/relationships/hyperlink" Target="http://tantargy.uni-corvinus.hu/2KG23NBK01B" TargetMode="External" /><Relationship Id="rId67" Type="http://schemas.openxmlformats.org/officeDocument/2006/relationships/hyperlink" Target="http://tantargy.uni-corvinus.hu/2KA21NBK01B" TargetMode="External" /><Relationship Id="rId68" Type="http://schemas.openxmlformats.org/officeDocument/2006/relationships/hyperlink" Target="http://tantargy.uni-corvinus.hu/2VL60NBK01B" TargetMode="External" /><Relationship Id="rId69" Type="http://schemas.openxmlformats.org/officeDocument/2006/relationships/hyperlink" Target="http://tantargy.uni-corvinus.hu/2VE81NAK04B" TargetMode="External" /><Relationship Id="rId70" Type="http://schemas.openxmlformats.org/officeDocument/2006/relationships/hyperlink" Target="http://tantargy.uni-corvinus.hu/2VE81NBK06B" TargetMode="External" /><Relationship Id="rId71" Type="http://schemas.openxmlformats.org/officeDocument/2006/relationships/hyperlink" Target="http://tantargy.uni-corvinus.hu/2MA41NAK01B" TargetMode="External" /><Relationship Id="rId72" Type="http://schemas.openxmlformats.org/officeDocument/2006/relationships/hyperlink" Target="http://tantargy.uni-corvinus.hu/2KA21NDK09B" TargetMode="External" /><Relationship Id="rId73" Type="http://schemas.openxmlformats.org/officeDocument/2006/relationships/hyperlink" Target="http://tantargy.uni-corvinus.hu/4MI25NBK05B" TargetMode="External" /><Relationship Id="rId74" Type="http://schemas.openxmlformats.org/officeDocument/2006/relationships/hyperlink" Target="http://tantargy.uni-corvinus.hu/4MI25NBK05B" TargetMode="External" /><Relationship Id="rId75" Type="http://schemas.openxmlformats.org/officeDocument/2006/relationships/hyperlink" Target="http://tantargy.uni-corvinus.hu/5AI03NAK02B" TargetMode="External" /><Relationship Id="rId76" Type="http://schemas.openxmlformats.org/officeDocument/2006/relationships/hyperlink" Target="http://tantargy.uni-corvinus.hu/4MA23NAK28B" TargetMode="External" /><Relationship Id="rId77" Type="http://schemas.openxmlformats.org/officeDocument/2006/relationships/hyperlink" Target="http://tantargy.uni-corvinus.hu/2KA21NDK14B" TargetMode="External" /><Relationship Id="rId78" Type="http://schemas.openxmlformats.org/officeDocument/2006/relationships/hyperlink" Target="http://tantargy.uni-corvinus.hu/2KA21NDK14B" TargetMode="External" /><Relationship Id="rId79" Type="http://schemas.openxmlformats.org/officeDocument/2006/relationships/hyperlink" Target="http://tantargy.uni-corvinus.hu/2SZ31NDV04B" TargetMode="External" /><Relationship Id="rId80" Type="http://schemas.openxmlformats.org/officeDocument/2006/relationships/hyperlink" Target="http://tantargy.uni-corvinus.hu/2IR32NAV03B" TargetMode="External" /><Relationship Id="rId81" Type="http://schemas.openxmlformats.org/officeDocument/2006/relationships/hyperlink" Target="http://tantargy.uni-corvinus.hu/2VE81NAV01B" TargetMode="External" /><Relationship Id="rId82" Type="http://schemas.openxmlformats.org/officeDocument/2006/relationships/hyperlink" Target="http://tantargy.uni-corvinus.hu/2VL60NBK09B" TargetMode="External" /><Relationship Id="rId83" Type="http://schemas.openxmlformats.org/officeDocument/2006/relationships/hyperlink" Target="http://tantargy.uni-corvinus.hu/2JK22NCV01B" TargetMode="External" /><Relationship Id="rId84" Type="http://schemas.openxmlformats.org/officeDocument/2006/relationships/comments" Target="../comments1.xml" /><Relationship Id="rId85" Type="http://schemas.openxmlformats.org/officeDocument/2006/relationships/vmlDrawing" Target="../drawings/vmlDrawing1.vml" /><Relationship Id="rId8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"/>
  <sheetViews>
    <sheetView tabSelected="1" zoomScaleSheetLayoutView="100" zoomScalePageLayoutView="0" workbookViewId="0" topLeftCell="A1">
      <selection activeCell="Y90" sqref="Y90"/>
    </sheetView>
  </sheetViews>
  <sheetFormatPr defaultColWidth="9.140625" defaultRowHeight="12.75"/>
  <cols>
    <col min="1" max="1" width="15.8515625" style="5" customWidth="1"/>
    <col min="2" max="2" width="47.8515625" style="286" customWidth="1"/>
    <col min="3" max="3" width="4.421875" style="5" customWidth="1"/>
    <col min="4" max="4" width="6.00390625" style="5" customWidth="1"/>
    <col min="5" max="6" width="3.140625" style="5" customWidth="1"/>
    <col min="7" max="7" width="5.140625" style="5" customWidth="1"/>
    <col min="8" max="9" width="3.140625" style="5" customWidth="1"/>
    <col min="10" max="10" width="5.28125" style="5" customWidth="1"/>
    <col min="11" max="12" width="3.140625" style="5" customWidth="1"/>
    <col min="13" max="13" width="5.140625" style="5" customWidth="1"/>
    <col min="14" max="15" width="3.140625" style="5" customWidth="1"/>
    <col min="16" max="16" width="5.57421875" style="5" customWidth="1"/>
    <col min="17" max="18" width="3.140625" style="5" customWidth="1"/>
    <col min="19" max="19" width="5.57421875" style="5" customWidth="1"/>
    <col min="20" max="21" width="3.140625" style="5" customWidth="1"/>
    <col min="22" max="22" width="6.28125" style="5" customWidth="1"/>
    <col min="23" max="23" width="4.421875" style="5" customWidth="1"/>
    <col min="24" max="24" width="7.00390625" style="5" customWidth="1"/>
    <col min="25" max="25" width="19.8515625" style="5" customWidth="1"/>
    <col min="26" max="26" width="40.8515625" style="5" customWidth="1"/>
    <col min="27" max="27" width="34.28125" style="396" customWidth="1"/>
    <col min="28" max="28" width="19.8515625" style="396" customWidth="1"/>
    <col min="29" max="29" width="25.8515625" style="396" customWidth="1"/>
    <col min="30" max="30" width="14.57421875" style="396" customWidth="1"/>
    <col min="31" max="31" width="17.00390625" style="396" customWidth="1"/>
    <col min="32" max="32" width="15.8515625" style="396" customWidth="1"/>
    <col min="33" max="33" width="15.28125" style="396" customWidth="1"/>
    <col min="34" max="34" width="12.28125" style="396" customWidth="1"/>
    <col min="35" max="35" width="17.00390625" style="396" customWidth="1"/>
    <col min="36" max="36" width="17.7109375" style="396" customWidth="1"/>
    <col min="37" max="16384" width="9.140625" style="5" customWidth="1"/>
  </cols>
  <sheetData>
    <row r="1" spans="1:36" ht="21" customHeight="1" thickBot="1">
      <c r="A1" s="404" t="s">
        <v>368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360"/>
      <c r="Z1" s="361"/>
      <c r="AA1" s="306"/>
      <c r="AB1" s="307"/>
      <c r="AC1" s="308"/>
      <c r="AD1" s="307"/>
      <c r="AE1" s="308"/>
      <c r="AF1" s="307"/>
      <c r="AG1" s="309"/>
      <c r="AH1" s="310"/>
      <c r="AI1" s="307"/>
      <c r="AJ1" s="308"/>
    </row>
    <row r="2" spans="1:36" s="159" customFormat="1" ht="38.25" customHeight="1">
      <c r="A2" s="462" t="s">
        <v>211</v>
      </c>
      <c r="B2" s="465" t="s">
        <v>0</v>
      </c>
      <c r="C2" s="468" t="s">
        <v>1</v>
      </c>
      <c r="D2" s="471" t="s">
        <v>2</v>
      </c>
      <c r="E2" s="450" t="s">
        <v>369</v>
      </c>
      <c r="F2" s="451"/>
      <c r="G2" s="451"/>
      <c r="H2" s="451"/>
      <c r="I2" s="451"/>
      <c r="J2" s="452"/>
      <c r="K2" s="450" t="s">
        <v>370</v>
      </c>
      <c r="L2" s="451"/>
      <c r="M2" s="451"/>
      <c r="N2" s="451"/>
      <c r="O2" s="451"/>
      <c r="P2" s="452"/>
      <c r="Q2" s="436" t="s">
        <v>212</v>
      </c>
      <c r="R2" s="437"/>
      <c r="S2" s="437"/>
      <c r="T2" s="437"/>
      <c r="U2" s="437"/>
      <c r="V2" s="438"/>
      <c r="W2" s="106" t="s">
        <v>213</v>
      </c>
      <c r="X2" s="474" t="s">
        <v>214</v>
      </c>
      <c r="Y2" s="457" t="s">
        <v>4</v>
      </c>
      <c r="Z2" s="459" t="s">
        <v>46</v>
      </c>
      <c r="AA2" s="415" t="s">
        <v>316</v>
      </c>
      <c r="AB2" s="420" t="s">
        <v>317</v>
      </c>
      <c r="AC2" s="421"/>
      <c r="AD2" s="420" t="s">
        <v>318</v>
      </c>
      <c r="AE2" s="421"/>
      <c r="AF2" s="420" t="s">
        <v>319</v>
      </c>
      <c r="AG2" s="431"/>
      <c r="AH2" s="421"/>
      <c r="AI2" s="420" t="s">
        <v>320</v>
      </c>
      <c r="AJ2" s="421"/>
    </row>
    <row r="3" spans="1:36" s="159" customFormat="1" ht="15" customHeight="1">
      <c r="A3" s="463"/>
      <c r="B3" s="466"/>
      <c r="C3" s="469"/>
      <c r="D3" s="472"/>
      <c r="E3" s="447">
        <v>1</v>
      </c>
      <c r="F3" s="430"/>
      <c r="G3" s="439" t="s">
        <v>3</v>
      </c>
      <c r="H3" s="429">
        <v>2</v>
      </c>
      <c r="I3" s="430"/>
      <c r="J3" s="445" t="s">
        <v>3</v>
      </c>
      <c r="K3" s="447">
        <v>3</v>
      </c>
      <c r="L3" s="430"/>
      <c r="M3" s="439" t="s">
        <v>3</v>
      </c>
      <c r="N3" s="429">
        <v>4</v>
      </c>
      <c r="O3" s="430"/>
      <c r="P3" s="441" t="s">
        <v>3</v>
      </c>
      <c r="Q3" s="447">
        <v>5</v>
      </c>
      <c r="R3" s="430"/>
      <c r="S3" s="439" t="s">
        <v>3</v>
      </c>
      <c r="T3" s="429">
        <v>6</v>
      </c>
      <c r="U3" s="430"/>
      <c r="V3" s="441" t="s">
        <v>3</v>
      </c>
      <c r="W3" s="12">
        <v>7</v>
      </c>
      <c r="X3" s="475"/>
      <c r="Y3" s="458"/>
      <c r="Z3" s="460"/>
      <c r="AA3" s="416"/>
      <c r="AB3" s="422"/>
      <c r="AC3" s="423"/>
      <c r="AD3" s="422"/>
      <c r="AE3" s="423"/>
      <c r="AF3" s="422"/>
      <c r="AG3" s="432"/>
      <c r="AH3" s="423"/>
      <c r="AI3" s="422"/>
      <c r="AJ3" s="423"/>
    </row>
    <row r="4" spans="1:36" s="159" customFormat="1" ht="32.25" customHeight="1" thickBot="1">
      <c r="A4" s="464"/>
      <c r="B4" s="467"/>
      <c r="C4" s="470"/>
      <c r="D4" s="473"/>
      <c r="E4" s="14" t="s">
        <v>5</v>
      </c>
      <c r="F4" s="15" t="s">
        <v>6</v>
      </c>
      <c r="G4" s="440"/>
      <c r="H4" s="16" t="s">
        <v>5</v>
      </c>
      <c r="I4" s="17" t="s">
        <v>6</v>
      </c>
      <c r="J4" s="446"/>
      <c r="K4" s="18" t="s">
        <v>5</v>
      </c>
      <c r="L4" s="17" t="s">
        <v>6</v>
      </c>
      <c r="M4" s="440"/>
      <c r="N4" s="16" t="s">
        <v>5</v>
      </c>
      <c r="O4" s="17" t="s">
        <v>6</v>
      </c>
      <c r="P4" s="442"/>
      <c r="Q4" s="18" t="s">
        <v>5</v>
      </c>
      <c r="R4" s="17" t="s">
        <v>6</v>
      </c>
      <c r="S4" s="440"/>
      <c r="T4" s="16" t="s">
        <v>5</v>
      </c>
      <c r="U4" s="17" t="s">
        <v>6</v>
      </c>
      <c r="V4" s="442"/>
      <c r="W4" s="13" t="s">
        <v>3</v>
      </c>
      <c r="X4" s="476"/>
      <c r="Y4" s="458"/>
      <c r="Z4" s="461"/>
      <c r="AA4" s="417"/>
      <c r="AB4" s="424"/>
      <c r="AC4" s="425"/>
      <c r="AD4" s="424"/>
      <c r="AE4" s="425"/>
      <c r="AF4" s="424"/>
      <c r="AG4" s="433"/>
      <c r="AH4" s="425"/>
      <c r="AI4" s="424"/>
      <c r="AJ4" s="425"/>
    </row>
    <row r="5" spans="1:36" s="159" customFormat="1" ht="77.25" thickBot="1">
      <c r="A5" s="453" t="s">
        <v>210</v>
      </c>
      <c r="B5" s="454"/>
      <c r="C5" s="40"/>
      <c r="D5" s="41"/>
      <c r="E5" s="160"/>
      <c r="F5" s="161"/>
      <c r="G5" s="161">
        <f>SUM(G6,G19)</f>
        <v>28</v>
      </c>
      <c r="H5" s="161"/>
      <c r="I5" s="161"/>
      <c r="J5" s="161">
        <f>SUM(J6,J19)</f>
        <v>29</v>
      </c>
      <c r="K5" s="42"/>
      <c r="L5" s="40"/>
      <c r="M5" s="161">
        <f>SUM(M6,M19)</f>
        <v>32</v>
      </c>
      <c r="N5" s="40"/>
      <c r="O5" s="40"/>
      <c r="P5" s="161">
        <f>SUM(P6,P19)</f>
        <v>29</v>
      </c>
      <c r="Q5" s="42"/>
      <c r="R5" s="40"/>
      <c r="S5" s="161">
        <f>SUM(S6,S19)</f>
        <v>5</v>
      </c>
      <c r="T5" s="40"/>
      <c r="U5" s="40"/>
      <c r="V5" s="161">
        <f>SUM(V6,V19)</f>
        <v>3</v>
      </c>
      <c r="W5" s="161"/>
      <c r="X5" s="46">
        <f>X6+X19</f>
        <v>126</v>
      </c>
      <c r="Y5" s="43"/>
      <c r="Z5" s="44"/>
      <c r="AA5" s="312"/>
      <c r="AB5" s="313" t="s">
        <v>211</v>
      </c>
      <c r="AC5" s="314" t="s">
        <v>321</v>
      </c>
      <c r="AD5" s="313" t="s">
        <v>211</v>
      </c>
      <c r="AE5" s="314" t="s">
        <v>321</v>
      </c>
      <c r="AF5" s="315" t="s">
        <v>322</v>
      </c>
      <c r="AG5" s="316" t="s">
        <v>323</v>
      </c>
      <c r="AH5" s="317" t="s">
        <v>324</v>
      </c>
      <c r="AI5" s="315" t="s">
        <v>325</v>
      </c>
      <c r="AJ5" s="317" t="s">
        <v>326</v>
      </c>
    </row>
    <row r="6" spans="1:36" ht="35.25" customHeight="1" thickBot="1">
      <c r="A6" s="443" t="s">
        <v>69</v>
      </c>
      <c r="B6" s="444"/>
      <c r="C6" s="162"/>
      <c r="D6" s="163"/>
      <c r="E6" s="164"/>
      <c r="F6" s="162"/>
      <c r="G6" s="291">
        <f>SUM(G7:G12)</f>
        <v>25</v>
      </c>
      <c r="H6" s="291"/>
      <c r="I6" s="291"/>
      <c r="J6" s="290">
        <f>SUM(J13:J17)</f>
        <v>19</v>
      </c>
      <c r="K6" s="164"/>
      <c r="L6" s="162"/>
      <c r="M6" s="162"/>
      <c r="N6" s="162"/>
      <c r="O6" s="162"/>
      <c r="P6" s="165"/>
      <c r="Q6" s="164"/>
      <c r="R6" s="162"/>
      <c r="S6" s="162"/>
      <c r="T6" s="162"/>
      <c r="U6" s="162"/>
      <c r="V6" s="165"/>
      <c r="W6" s="166"/>
      <c r="X6" s="167">
        <v>44</v>
      </c>
      <c r="Y6" s="168"/>
      <c r="Z6" s="165"/>
      <c r="AA6" s="318"/>
      <c r="AB6" s="319"/>
      <c r="AC6" s="320"/>
      <c r="AD6" s="319"/>
      <c r="AE6" s="320"/>
      <c r="AF6" s="321"/>
      <c r="AG6" s="322"/>
      <c r="AH6" s="323"/>
      <c r="AI6" s="319"/>
      <c r="AJ6" s="320"/>
    </row>
    <row r="7" spans="1:36" ht="12.75" customHeight="1">
      <c r="A7" s="253" t="s">
        <v>108</v>
      </c>
      <c r="B7" s="169" t="s">
        <v>8</v>
      </c>
      <c r="C7" s="170" t="s">
        <v>7</v>
      </c>
      <c r="D7" s="171" t="s">
        <v>9</v>
      </c>
      <c r="E7" s="172">
        <v>2</v>
      </c>
      <c r="F7" s="170">
        <v>1</v>
      </c>
      <c r="G7" s="173">
        <v>4</v>
      </c>
      <c r="H7" s="170"/>
      <c r="I7" s="170"/>
      <c r="J7" s="173"/>
      <c r="K7" s="172"/>
      <c r="L7" s="170"/>
      <c r="M7" s="174"/>
      <c r="N7" s="170"/>
      <c r="O7" s="170"/>
      <c r="P7" s="23"/>
      <c r="Q7" s="172"/>
      <c r="R7" s="170"/>
      <c r="S7" s="174"/>
      <c r="T7" s="170"/>
      <c r="U7" s="170"/>
      <c r="V7" s="23"/>
      <c r="W7" s="175"/>
      <c r="X7" s="176">
        <v>4</v>
      </c>
      <c r="Y7" s="374" t="s">
        <v>45</v>
      </c>
      <c r="Z7" s="177" t="s">
        <v>72</v>
      </c>
      <c r="AA7" s="324"/>
      <c r="AB7" s="325"/>
      <c r="AC7" s="326"/>
      <c r="AD7" s="325"/>
      <c r="AE7" s="326"/>
      <c r="AF7" s="325"/>
      <c r="AG7" s="327"/>
      <c r="AH7" s="326"/>
      <c r="AI7" s="325"/>
      <c r="AJ7" s="326"/>
    </row>
    <row r="8" spans="1:36" ht="14.25" customHeight="1">
      <c r="A8" s="137" t="s">
        <v>109</v>
      </c>
      <c r="B8" s="10" t="s">
        <v>10</v>
      </c>
      <c r="C8" s="1" t="s">
        <v>7</v>
      </c>
      <c r="D8" s="2" t="s">
        <v>11</v>
      </c>
      <c r="E8" s="7">
        <v>2</v>
      </c>
      <c r="F8" s="1">
        <v>0</v>
      </c>
      <c r="G8" s="20">
        <v>3</v>
      </c>
      <c r="H8" s="1"/>
      <c r="I8" s="1"/>
      <c r="J8" s="20"/>
      <c r="K8" s="7"/>
      <c r="L8" s="1"/>
      <c r="M8" s="11"/>
      <c r="N8" s="1"/>
      <c r="O8" s="1"/>
      <c r="P8" s="19"/>
      <c r="Q8" s="7"/>
      <c r="R8" s="1"/>
      <c r="S8" s="11"/>
      <c r="T8" s="1"/>
      <c r="U8" s="1"/>
      <c r="V8" s="19"/>
      <c r="W8" s="48"/>
      <c r="X8" s="179">
        <v>3</v>
      </c>
      <c r="Y8" s="203" t="s">
        <v>12</v>
      </c>
      <c r="Z8" s="181" t="s">
        <v>89</v>
      </c>
      <c r="AA8" s="324"/>
      <c r="AB8" s="325"/>
      <c r="AC8" s="326"/>
      <c r="AD8" s="325"/>
      <c r="AE8" s="326"/>
      <c r="AF8" s="325"/>
      <c r="AG8" s="327"/>
      <c r="AH8" s="326"/>
      <c r="AI8" s="325"/>
      <c r="AJ8" s="326"/>
    </row>
    <row r="9" spans="1:36" ht="12.75" customHeight="1">
      <c r="A9" s="137" t="s">
        <v>110</v>
      </c>
      <c r="B9" s="10" t="s">
        <v>13</v>
      </c>
      <c r="C9" s="1" t="s">
        <v>7</v>
      </c>
      <c r="D9" s="2" t="s">
        <v>11</v>
      </c>
      <c r="E9" s="7">
        <v>2</v>
      </c>
      <c r="F9" s="1">
        <v>2</v>
      </c>
      <c r="G9" s="20">
        <v>5</v>
      </c>
      <c r="H9" s="1"/>
      <c r="I9" s="1"/>
      <c r="J9" s="20"/>
      <c r="K9" s="7"/>
      <c r="L9" s="1"/>
      <c r="M9" s="11"/>
      <c r="N9" s="1"/>
      <c r="O9" s="1"/>
      <c r="P9" s="19"/>
      <c r="Q9" s="7"/>
      <c r="R9" s="1"/>
      <c r="S9" s="11"/>
      <c r="T9" s="1"/>
      <c r="U9" s="1"/>
      <c r="V9" s="19"/>
      <c r="W9" s="48"/>
      <c r="X9" s="179">
        <v>5</v>
      </c>
      <c r="Y9" s="203" t="s">
        <v>61</v>
      </c>
      <c r="Z9" s="181" t="s">
        <v>81</v>
      </c>
      <c r="AA9" s="324"/>
      <c r="AB9" s="325"/>
      <c r="AC9" s="326"/>
      <c r="AD9" s="325"/>
      <c r="AE9" s="326"/>
      <c r="AF9" s="325"/>
      <c r="AG9" s="327"/>
      <c r="AH9" s="326"/>
      <c r="AI9" s="325"/>
      <c r="AJ9" s="326"/>
    </row>
    <row r="10" spans="1:36" ht="12.75" customHeight="1">
      <c r="A10" s="45" t="s">
        <v>199</v>
      </c>
      <c r="B10" s="10" t="s">
        <v>14</v>
      </c>
      <c r="C10" s="1" t="s">
        <v>7</v>
      </c>
      <c r="D10" s="2" t="s">
        <v>11</v>
      </c>
      <c r="E10" s="7">
        <v>2</v>
      </c>
      <c r="F10" s="1">
        <v>1</v>
      </c>
      <c r="G10" s="20">
        <v>4</v>
      </c>
      <c r="H10" s="1"/>
      <c r="I10" s="1"/>
      <c r="J10" s="20"/>
      <c r="K10" s="7"/>
      <c r="L10" s="1"/>
      <c r="M10" s="11"/>
      <c r="N10" s="1"/>
      <c r="O10" s="1"/>
      <c r="P10" s="19"/>
      <c r="Q10" s="7"/>
      <c r="R10" s="1"/>
      <c r="S10" s="11"/>
      <c r="T10" s="1"/>
      <c r="U10" s="1"/>
      <c r="V10" s="19"/>
      <c r="W10" s="48"/>
      <c r="X10" s="179">
        <v>4</v>
      </c>
      <c r="Y10" s="203" t="s">
        <v>15</v>
      </c>
      <c r="Z10" s="181" t="s">
        <v>82</v>
      </c>
      <c r="AA10" s="324"/>
      <c r="AB10" s="325"/>
      <c r="AC10" s="326"/>
      <c r="AD10" s="325"/>
      <c r="AE10" s="326"/>
      <c r="AF10" s="325"/>
      <c r="AG10" s="327"/>
      <c r="AH10" s="326"/>
      <c r="AI10" s="325"/>
      <c r="AJ10" s="326"/>
    </row>
    <row r="11" spans="1:36" ht="12.75" customHeight="1">
      <c r="A11" s="376" t="s">
        <v>340</v>
      </c>
      <c r="B11" s="10" t="s">
        <v>62</v>
      </c>
      <c r="C11" s="1" t="s">
        <v>7</v>
      </c>
      <c r="D11" s="2" t="s">
        <v>9</v>
      </c>
      <c r="E11" s="7">
        <v>2</v>
      </c>
      <c r="F11" s="1">
        <v>1</v>
      </c>
      <c r="G11" s="20">
        <v>5</v>
      </c>
      <c r="H11" s="1"/>
      <c r="I11" s="1"/>
      <c r="J11" s="20"/>
      <c r="K11" s="7"/>
      <c r="L11" s="1"/>
      <c r="M11" s="11"/>
      <c r="N11" s="1"/>
      <c r="O11" s="1"/>
      <c r="P11" s="19"/>
      <c r="Q11" s="7"/>
      <c r="R11" s="1"/>
      <c r="S11" s="11"/>
      <c r="T11" s="1"/>
      <c r="U11" s="1"/>
      <c r="V11" s="19"/>
      <c r="W11" s="48"/>
      <c r="X11" s="179">
        <v>5</v>
      </c>
      <c r="Y11" s="203" t="s">
        <v>47</v>
      </c>
      <c r="Z11" s="181" t="s">
        <v>90</v>
      </c>
      <c r="AA11" s="324"/>
      <c r="AB11" s="381" t="s">
        <v>111</v>
      </c>
      <c r="AC11" s="382" t="s">
        <v>62</v>
      </c>
      <c r="AD11" s="377"/>
      <c r="AE11" s="378"/>
      <c r="AF11" s="325"/>
      <c r="AG11" s="327"/>
      <c r="AH11" s="326"/>
      <c r="AI11" s="325"/>
      <c r="AJ11" s="326"/>
    </row>
    <row r="12" spans="1:36" ht="12.75" customHeight="1">
      <c r="A12" s="137" t="s">
        <v>341</v>
      </c>
      <c r="B12" s="10" t="s">
        <v>16</v>
      </c>
      <c r="C12" s="1" t="s">
        <v>7</v>
      </c>
      <c r="D12" s="2" t="s">
        <v>11</v>
      </c>
      <c r="E12" s="7">
        <v>2</v>
      </c>
      <c r="F12" s="1">
        <v>1</v>
      </c>
      <c r="G12" s="20">
        <v>4</v>
      </c>
      <c r="H12" s="1"/>
      <c r="I12" s="1"/>
      <c r="J12" s="20"/>
      <c r="K12" s="7"/>
      <c r="L12" s="1"/>
      <c r="M12" s="11"/>
      <c r="N12" s="1"/>
      <c r="O12" s="1"/>
      <c r="P12" s="19"/>
      <c r="Q12" s="7"/>
      <c r="R12" s="1"/>
      <c r="S12" s="11"/>
      <c r="T12" s="1"/>
      <c r="U12" s="1"/>
      <c r="V12" s="19"/>
      <c r="W12" s="48"/>
      <c r="X12" s="179">
        <v>4</v>
      </c>
      <c r="Y12" s="203" t="s">
        <v>359</v>
      </c>
      <c r="Z12" s="181" t="s">
        <v>89</v>
      </c>
      <c r="AA12" s="328"/>
      <c r="AB12" s="383" t="s">
        <v>112</v>
      </c>
      <c r="AC12" s="384" t="s">
        <v>16</v>
      </c>
      <c r="AD12" s="377"/>
      <c r="AE12" s="379"/>
      <c r="AF12" s="325"/>
      <c r="AG12" s="327"/>
      <c r="AH12" s="326"/>
      <c r="AI12" s="325"/>
      <c r="AJ12" s="326"/>
    </row>
    <row r="13" spans="1:36" ht="12.75" customHeight="1">
      <c r="A13" s="137" t="s">
        <v>342</v>
      </c>
      <c r="B13" s="10" t="s">
        <v>19</v>
      </c>
      <c r="C13" s="1" t="s">
        <v>7</v>
      </c>
      <c r="D13" s="2" t="s">
        <v>11</v>
      </c>
      <c r="E13" s="7"/>
      <c r="F13" s="1"/>
      <c r="G13" s="11"/>
      <c r="H13" s="1">
        <v>2</v>
      </c>
      <c r="I13" s="1">
        <v>1</v>
      </c>
      <c r="J13" s="20">
        <v>4</v>
      </c>
      <c r="K13" s="7"/>
      <c r="L13" s="1"/>
      <c r="M13" s="11"/>
      <c r="N13" s="1"/>
      <c r="O13" s="1"/>
      <c r="P13" s="19"/>
      <c r="Q13" s="7"/>
      <c r="R13" s="1"/>
      <c r="S13" s="11"/>
      <c r="T13" s="1"/>
      <c r="U13" s="1"/>
      <c r="V13" s="19"/>
      <c r="W13" s="48"/>
      <c r="X13" s="179">
        <v>4</v>
      </c>
      <c r="Y13" s="203" t="s">
        <v>338</v>
      </c>
      <c r="Z13" s="181" t="s">
        <v>339</v>
      </c>
      <c r="AA13" s="324"/>
      <c r="AB13" s="380"/>
      <c r="AC13" s="379"/>
      <c r="AD13" s="377"/>
      <c r="AE13" s="379"/>
      <c r="AF13" s="325"/>
      <c r="AG13" s="327"/>
      <c r="AH13" s="326"/>
      <c r="AI13" s="325"/>
      <c r="AJ13" s="326"/>
    </row>
    <row r="14" spans="1:36" ht="12.75" customHeight="1">
      <c r="A14" s="137" t="s">
        <v>113</v>
      </c>
      <c r="B14" s="10" t="s">
        <v>63</v>
      </c>
      <c r="C14" s="1" t="s">
        <v>7</v>
      </c>
      <c r="D14" s="2" t="s">
        <v>11</v>
      </c>
      <c r="E14" s="7"/>
      <c r="F14" s="1"/>
      <c r="G14" s="11"/>
      <c r="H14" s="1">
        <v>2</v>
      </c>
      <c r="I14" s="1">
        <v>1</v>
      </c>
      <c r="J14" s="20">
        <v>4</v>
      </c>
      <c r="K14" s="7"/>
      <c r="L14" s="1"/>
      <c r="M14" s="11"/>
      <c r="N14" s="1"/>
      <c r="O14" s="1"/>
      <c r="P14" s="19"/>
      <c r="Q14" s="7"/>
      <c r="R14" s="1"/>
      <c r="S14" s="11"/>
      <c r="T14" s="1"/>
      <c r="U14" s="1"/>
      <c r="V14" s="19"/>
      <c r="W14" s="48"/>
      <c r="X14" s="179">
        <v>4</v>
      </c>
      <c r="Y14" s="203" t="s">
        <v>47</v>
      </c>
      <c r="Z14" s="181" t="s">
        <v>90</v>
      </c>
      <c r="AA14" s="324"/>
      <c r="AB14" s="380"/>
      <c r="AC14" s="379"/>
      <c r="AD14" s="381" t="s">
        <v>340</v>
      </c>
      <c r="AE14" s="382" t="s">
        <v>62</v>
      </c>
      <c r="AF14" s="325"/>
      <c r="AG14" s="327"/>
      <c r="AH14" s="326"/>
      <c r="AI14" s="325"/>
      <c r="AJ14" s="326"/>
    </row>
    <row r="15" spans="1:36" ht="12.75" customHeight="1">
      <c r="A15" s="137" t="s">
        <v>114</v>
      </c>
      <c r="B15" s="10" t="s">
        <v>23</v>
      </c>
      <c r="C15" s="1" t="s">
        <v>7</v>
      </c>
      <c r="D15" s="2" t="s">
        <v>11</v>
      </c>
      <c r="E15" s="7"/>
      <c r="F15" s="1"/>
      <c r="G15" s="11"/>
      <c r="H15" s="1">
        <v>2</v>
      </c>
      <c r="I15" s="1">
        <v>1</v>
      </c>
      <c r="J15" s="20">
        <v>4</v>
      </c>
      <c r="K15" s="7"/>
      <c r="L15" s="1"/>
      <c r="M15" s="11"/>
      <c r="N15" s="1"/>
      <c r="O15" s="1"/>
      <c r="P15" s="19"/>
      <c r="Q15" s="7"/>
      <c r="R15" s="1"/>
      <c r="S15" s="11"/>
      <c r="T15" s="1"/>
      <c r="U15" s="1"/>
      <c r="V15" s="19"/>
      <c r="W15" s="48"/>
      <c r="X15" s="179">
        <v>4</v>
      </c>
      <c r="Y15" s="203" t="s">
        <v>88</v>
      </c>
      <c r="Z15" s="181" t="s">
        <v>83</v>
      </c>
      <c r="AA15" s="329"/>
      <c r="AB15" s="325"/>
      <c r="AC15" s="326"/>
      <c r="AD15" s="325"/>
      <c r="AE15" s="326"/>
      <c r="AF15" s="325"/>
      <c r="AG15" s="327"/>
      <c r="AH15" s="326"/>
      <c r="AI15" s="325"/>
      <c r="AJ15" s="326"/>
    </row>
    <row r="16" spans="1:36" ht="12.75" customHeight="1">
      <c r="A16" s="137" t="s">
        <v>115</v>
      </c>
      <c r="B16" s="10" t="s">
        <v>24</v>
      </c>
      <c r="C16" s="1" t="s">
        <v>7</v>
      </c>
      <c r="D16" s="2" t="s">
        <v>11</v>
      </c>
      <c r="E16" s="7"/>
      <c r="F16" s="1"/>
      <c r="G16" s="11"/>
      <c r="H16" s="1">
        <v>2</v>
      </c>
      <c r="I16" s="1">
        <v>2</v>
      </c>
      <c r="J16" s="11">
        <v>4</v>
      </c>
      <c r="K16" s="7"/>
      <c r="L16" s="1"/>
      <c r="M16" s="11"/>
      <c r="N16" s="1"/>
      <c r="O16" s="1"/>
      <c r="P16" s="19"/>
      <c r="Q16" s="7"/>
      <c r="R16" s="1"/>
      <c r="S16" s="11"/>
      <c r="T16" s="1"/>
      <c r="U16" s="1"/>
      <c r="V16" s="19"/>
      <c r="W16" s="48"/>
      <c r="X16" s="179">
        <v>4</v>
      </c>
      <c r="Y16" s="203" t="s">
        <v>91</v>
      </c>
      <c r="Z16" s="181" t="s">
        <v>84</v>
      </c>
      <c r="AA16" s="329"/>
      <c r="AB16" s="325"/>
      <c r="AC16" s="326"/>
      <c r="AD16" s="325"/>
      <c r="AE16" s="326"/>
      <c r="AF16" s="325"/>
      <c r="AG16" s="327"/>
      <c r="AH16" s="326"/>
      <c r="AI16" s="325"/>
      <c r="AJ16" s="326"/>
    </row>
    <row r="17" spans="1:36" ht="12.75" customHeight="1" thickBot="1">
      <c r="A17" s="182" t="s">
        <v>292</v>
      </c>
      <c r="B17" s="183" t="s">
        <v>204</v>
      </c>
      <c r="C17" s="3" t="s">
        <v>7</v>
      </c>
      <c r="D17" s="4" t="s">
        <v>9</v>
      </c>
      <c r="E17" s="31"/>
      <c r="F17" s="3"/>
      <c r="G17" s="32"/>
      <c r="H17" s="3">
        <v>0</v>
      </c>
      <c r="I17" s="3">
        <v>2</v>
      </c>
      <c r="J17" s="33">
        <v>3</v>
      </c>
      <c r="K17" s="184"/>
      <c r="L17" s="185"/>
      <c r="M17" s="186"/>
      <c r="N17" s="185"/>
      <c r="O17" s="185"/>
      <c r="P17" s="187"/>
      <c r="Q17" s="184"/>
      <c r="R17" s="185"/>
      <c r="S17" s="186"/>
      <c r="T17" s="185"/>
      <c r="U17" s="185"/>
      <c r="V17" s="187"/>
      <c r="W17" s="188"/>
      <c r="X17" s="189">
        <v>3</v>
      </c>
      <c r="Y17" s="375" t="s">
        <v>166</v>
      </c>
      <c r="Z17" s="191" t="s">
        <v>94</v>
      </c>
      <c r="AA17" s="329"/>
      <c r="AB17" s="330"/>
      <c r="AC17" s="331"/>
      <c r="AD17" s="330"/>
      <c r="AE17" s="331"/>
      <c r="AF17" s="330"/>
      <c r="AG17" s="332"/>
      <c r="AH17" s="331"/>
      <c r="AI17" s="330"/>
      <c r="AJ17" s="331"/>
    </row>
    <row r="18" spans="1:36" ht="9.75" customHeight="1" thickBot="1">
      <c r="A18" s="364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365"/>
      <c r="AA18" s="324"/>
      <c r="AB18" s="325"/>
      <c r="AC18" s="326"/>
      <c r="AD18" s="325"/>
      <c r="AE18" s="326"/>
      <c r="AF18" s="325"/>
      <c r="AG18" s="327"/>
      <c r="AH18" s="326"/>
      <c r="AI18" s="325"/>
      <c r="AJ18" s="326"/>
    </row>
    <row r="19" spans="1:36" ht="15" customHeight="1">
      <c r="A19" s="362" t="s">
        <v>70</v>
      </c>
      <c r="B19" s="363"/>
      <c r="C19" s="192"/>
      <c r="D19" s="193"/>
      <c r="E19" s="194"/>
      <c r="F19" s="192"/>
      <c r="G19" s="196">
        <f>SUM(G20,G27,G39)</f>
        <v>3</v>
      </c>
      <c r="H19" s="196"/>
      <c r="I19" s="196"/>
      <c r="J19" s="196">
        <f>SUM(J20,J27,J39)</f>
        <v>10</v>
      </c>
      <c r="K19" s="195"/>
      <c r="L19" s="196"/>
      <c r="M19" s="196">
        <f>SUM(M20,M27,M39)</f>
        <v>32</v>
      </c>
      <c r="N19" s="196"/>
      <c r="O19" s="196"/>
      <c r="P19" s="196">
        <f>SUM(P20,P27,P39)</f>
        <v>29</v>
      </c>
      <c r="Q19" s="195"/>
      <c r="R19" s="196"/>
      <c r="S19" s="196">
        <f>SUM(S20,S27,S39)</f>
        <v>5</v>
      </c>
      <c r="T19" s="196"/>
      <c r="U19" s="196"/>
      <c r="V19" s="196">
        <f>SUM(V20,V27,V39)</f>
        <v>3</v>
      </c>
      <c r="W19" s="197"/>
      <c r="X19" s="198">
        <f>X20+X27+X39</f>
        <v>82</v>
      </c>
      <c r="Y19" s="199"/>
      <c r="Z19" s="200"/>
      <c r="AA19" s="333"/>
      <c r="AB19" s="325"/>
      <c r="AC19" s="326"/>
      <c r="AD19" s="325"/>
      <c r="AE19" s="326"/>
      <c r="AF19" s="325"/>
      <c r="AG19" s="327"/>
      <c r="AH19" s="326"/>
      <c r="AI19" s="325"/>
      <c r="AJ19" s="326"/>
    </row>
    <row r="20" spans="1:36" ht="12.75" customHeight="1">
      <c r="A20" s="434" t="s">
        <v>68</v>
      </c>
      <c r="B20" s="435"/>
      <c r="C20" s="58"/>
      <c r="D20" s="60"/>
      <c r="E20" s="108"/>
      <c r="F20" s="58"/>
      <c r="G20" s="123">
        <v>3</v>
      </c>
      <c r="H20" s="58"/>
      <c r="I20" s="58"/>
      <c r="J20" s="287">
        <f>SUM(J22:J23)</f>
        <v>6</v>
      </c>
      <c r="K20" s="122"/>
      <c r="L20" s="123"/>
      <c r="M20" s="123">
        <f>SUM(M24:M26)</f>
        <v>9</v>
      </c>
      <c r="N20" s="123"/>
      <c r="O20" s="123"/>
      <c r="P20" s="123"/>
      <c r="Q20" s="122"/>
      <c r="R20" s="123"/>
      <c r="S20" s="123"/>
      <c r="T20" s="123"/>
      <c r="U20" s="123"/>
      <c r="V20" s="121"/>
      <c r="W20" s="110"/>
      <c r="X20" s="110">
        <v>18</v>
      </c>
      <c r="Y20" s="201"/>
      <c r="Z20" s="202"/>
      <c r="AA20" s="333"/>
      <c r="AB20" s="325"/>
      <c r="AC20" s="326"/>
      <c r="AD20" s="325"/>
      <c r="AE20" s="326"/>
      <c r="AF20" s="325"/>
      <c r="AG20" s="327"/>
      <c r="AH20" s="326"/>
      <c r="AI20" s="325"/>
      <c r="AJ20" s="326"/>
    </row>
    <row r="21" spans="1:36" ht="12.75" customHeight="1">
      <c r="A21" s="137" t="s">
        <v>117</v>
      </c>
      <c r="B21" s="10" t="s">
        <v>17</v>
      </c>
      <c r="C21" s="1" t="s">
        <v>7</v>
      </c>
      <c r="D21" s="2" t="s">
        <v>11</v>
      </c>
      <c r="E21" s="7">
        <v>2</v>
      </c>
      <c r="F21" s="1">
        <v>1</v>
      </c>
      <c r="G21" s="11">
        <v>3</v>
      </c>
      <c r="H21" s="1"/>
      <c r="I21" s="1"/>
      <c r="J21" s="20"/>
      <c r="K21" s="7"/>
      <c r="L21" s="1"/>
      <c r="M21" s="11"/>
      <c r="N21" s="1"/>
      <c r="O21" s="1"/>
      <c r="P21" s="19"/>
      <c r="Q21" s="7"/>
      <c r="R21" s="1"/>
      <c r="S21" s="11"/>
      <c r="T21" s="1"/>
      <c r="U21" s="1"/>
      <c r="V21" s="19"/>
      <c r="W21" s="48"/>
      <c r="X21" s="179">
        <v>3</v>
      </c>
      <c r="Y21" s="203" t="s">
        <v>18</v>
      </c>
      <c r="Z21" s="181" t="s">
        <v>85</v>
      </c>
      <c r="AA21" s="324"/>
      <c r="AB21" s="325"/>
      <c r="AC21" s="326"/>
      <c r="AD21" s="325"/>
      <c r="AE21" s="326"/>
      <c r="AF21" s="325"/>
      <c r="AG21" s="327"/>
      <c r="AH21" s="326"/>
      <c r="AI21" s="325"/>
      <c r="AJ21" s="326"/>
    </row>
    <row r="22" spans="1:36" ht="12.75" customHeight="1">
      <c r="A22" s="137" t="s">
        <v>116</v>
      </c>
      <c r="B22" s="10" t="s">
        <v>135</v>
      </c>
      <c r="C22" s="1" t="s">
        <v>7</v>
      </c>
      <c r="D22" s="2" t="s">
        <v>9</v>
      </c>
      <c r="E22" s="7"/>
      <c r="F22" s="1"/>
      <c r="G22" s="11"/>
      <c r="H22" s="1">
        <v>2</v>
      </c>
      <c r="I22" s="1">
        <v>1</v>
      </c>
      <c r="J22" s="20">
        <v>3</v>
      </c>
      <c r="K22" s="7"/>
      <c r="L22" s="1"/>
      <c r="M22" s="11"/>
      <c r="N22" s="1"/>
      <c r="O22" s="1"/>
      <c r="P22" s="19"/>
      <c r="Q22" s="7"/>
      <c r="R22" s="1"/>
      <c r="S22" s="11"/>
      <c r="T22" s="1"/>
      <c r="U22" s="1"/>
      <c r="V22" s="19"/>
      <c r="W22" s="48"/>
      <c r="X22" s="179">
        <v>3</v>
      </c>
      <c r="Y22" s="203" t="s">
        <v>22</v>
      </c>
      <c r="Z22" s="204" t="s">
        <v>87</v>
      </c>
      <c r="AA22" s="334"/>
      <c r="AB22" s="325"/>
      <c r="AC22" s="326"/>
      <c r="AD22" s="325"/>
      <c r="AE22" s="326"/>
      <c r="AF22" s="325"/>
      <c r="AG22" s="327"/>
      <c r="AH22" s="326"/>
      <c r="AI22" s="325"/>
      <c r="AJ22" s="326"/>
    </row>
    <row r="23" spans="1:36" s="206" customFormat="1" ht="12.75">
      <c r="A23" s="137" t="s">
        <v>118</v>
      </c>
      <c r="B23" s="10" t="s">
        <v>48</v>
      </c>
      <c r="C23" s="1" t="s">
        <v>7</v>
      </c>
      <c r="D23" s="2" t="s">
        <v>11</v>
      </c>
      <c r="E23" s="7"/>
      <c r="F23" s="1"/>
      <c r="G23" s="11"/>
      <c r="H23" s="1">
        <v>2</v>
      </c>
      <c r="I23" s="1">
        <v>1</v>
      </c>
      <c r="J23" s="20">
        <v>3</v>
      </c>
      <c r="K23" s="7"/>
      <c r="L23" s="1"/>
      <c r="M23" s="11"/>
      <c r="N23" s="1"/>
      <c r="O23" s="1"/>
      <c r="P23" s="19"/>
      <c r="Q23" s="7"/>
      <c r="R23" s="1"/>
      <c r="S23" s="11"/>
      <c r="T23" s="1"/>
      <c r="U23" s="1"/>
      <c r="V23" s="19"/>
      <c r="W23" s="48"/>
      <c r="X23" s="179">
        <v>3</v>
      </c>
      <c r="Y23" s="203" t="s">
        <v>49</v>
      </c>
      <c r="Z23" s="205" t="s">
        <v>86</v>
      </c>
      <c r="AA23" s="334"/>
      <c r="AB23" s="325"/>
      <c r="AC23" s="326"/>
      <c r="AD23" s="325"/>
      <c r="AE23" s="326"/>
      <c r="AF23" s="325"/>
      <c r="AG23" s="327"/>
      <c r="AH23" s="326"/>
      <c r="AI23" s="325"/>
      <c r="AJ23" s="326"/>
    </row>
    <row r="24" spans="1:36" s="206" customFormat="1" ht="12.75">
      <c r="A24" s="137" t="s">
        <v>121</v>
      </c>
      <c r="B24" s="86" t="s">
        <v>32</v>
      </c>
      <c r="C24" s="1" t="s">
        <v>7</v>
      </c>
      <c r="D24" s="2" t="s">
        <v>11</v>
      </c>
      <c r="E24" s="7"/>
      <c r="F24" s="1"/>
      <c r="G24" s="11"/>
      <c r="H24" s="1"/>
      <c r="I24" s="1"/>
      <c r="J24" s="20"/>
      <c r="K24" s="7">
        <v>2</v>
      </c>
      <c r="L24" s="1">
        <v>1</v>
      </c>
      <c r="M24" s="20">
        <v>3</v>
      </c>
      <c r="N24" s="1"/>
      <c r="O24" s="1"/>
      <c r="P24" s="19"/>
      <c r="Q24" s="7"/>
      <c r="R24" s="1"/>
      <c r="S24" s="11"/>
      <c r="T24" s="1"/>
      <c r="U24" s="1"/>
      <c r="V24" s="19"/>
      <c r="W24" s="22"/>
      <c r="X24" s="19">
        <v>3</v>
      </c>
      <c r="Y24" s="203" t="s">
        <v>60</v>
      </c>
      <c r="Z24" s="181" t="s">
        <v>72</v>
      </c>
      <c r="AA24" s="324"/>
      <c r="AB24" s="325"/>
      <c r="AC24" s="326"/>
      <c r="AD24" s="325"/>
      <c r="AE24" s="326"/>
      <c r="AF24" s="325"/>
      <c r="AG24" s="327"/>
      <c r="AH24" s="326"/>
      <c r="AI24" s="325"/>
      <c r="AJ24" s="326"/>
    </row>
    <row r="25" spans="1:36" s="206" customFormat="1" ht="12.75">
      <c r="A25" s="137" t="s">
        <v>123</v>
      </c>
      <c r="B25" s="86" t="s">
        <v>33</v>
      </c>
      <c r="C25" s="1" t="s">
        <v>7</v>
      </c>
      <c r="D25" s="2" t="s">
        <v>9</v>
      </c>
      <c r="E25" s="7"/>
      <c r="F25" s="1"/>
      <c r="G25" s="11"/>
      <c r="H25" s="1"/>
      <c r="I25" s="1"/>
      <c r="J25" s="20"/>
      <c r="K25" s="7">
        <v>2</v>
      </c>
      <c r="L25" s="1">
        <v>1</v>
      </c>
      <c r="M25" s="20">
        <v>3</v>
      </c>
      <c r="N25" s="1"/>
      <c r="O25" s="1"/>
      <c r="P25" s="19"/>
      <c r="Q25" s="7"/>
      <c r="R25" s="1"/>
      <c r="S25" s="11"/>
      <c r="T25" s="1"/>
      <c r="U25" s="1"/>
      <c r="V25" s="19"/>
      <c r="W25" s="22"/>
      <c r="X25" s="19">
        <v>3</v>
      </c>
      <c r="Y25" s="203" t="s">
        <v>50</v>
      </c>
      <c r="Z25" s="181" t="s">
        <v>73</v>
      </c>
      <c r="AA25" s="329"/>
      <c r="AB25" s="325"/>
      <c r="AC25" s="326"/>
      <c r="AD25" s="325"/>
      <c r="AE25" s="326"/>
      <c r="AF25" s="325"/>
      <c r="AG25" s="327"/>
      <c r="AH25" s="326"/>
      <c r="AI25" s="325"/>
      <c r="AJ25" s="326"/>
    </row>
    <row r="26" spans="1:36" s="206" customFormat="1" ht="12.75">
      <c r="A26" s="137" t="s">
        <v>122</v>
      </c>
      <c r="B26" s="86" t="s">
        <v>25</v>
      </c>
      <c r="C26" s="1" t="s">
        <v>7</v>
      </c>
      <c r="D26" s="2" t="s">
        <v>11</v>
      </c>
      <c r="E26" s="7"/>
      <c r="F26" s="1"/>
      <c r="G26" s="11"/>
      <c r="H26" s="1"/>
      <c r="I26" s="1"/>
      <c r="J26" s="20"/>
      <c r="K26" s="7">
        <v>2</v>
      </c>
      <c r="L26" s="1">
        <v>1</v>
      </c>
      <c r="M26" s="20">
        <v>3</v>
      </c>
      <c r="N26" s="1"/>
      <c r="O26" s="1"/>
      <c r="P26" s="19"/>
      <c r="Q26" s="7"/>
      <c r="R26" s="1"/>
      <c r="S26" s="11"/>
      <c r="T26" s="1"/>
      <c r="U26" s="1"/>
      <c r="V26" s="19"/>
      <c r="W26" s="22"/>
      <c r="X26" s="19">
        <v>3</v>
      </c>
      <c r="Y26" s="203" t="s">
        <v>26</v>
      </c>
      <c r="Z26" s="205" t="s">
        <v>93</v>
      </c>
      <c r="AA26" s="335"/>
      <c r="AB26" s="297"/>
      <c r="AC26" s="336"/>
      <c r="AD26" s="297"/>
      <c r="AE26" s="336"/>
      <c r="AF26" s="297"/>
      <c r="AG26" s="337"/>
      <c r="AH26" s="336"/>
      <c r="AI26" s="297"/>
      <c r="AJ26" s="336"/>
    </row>
    <row r="27" spans="1:36" s="206" customFormat="1" ht="15">
      <c r="A27" s="434" t="s">
        <v>67</v>
      </c>
      <c r="B27" s="435"/>
      <c r="C27" s="58"/>
      <c r="D27" s="60"/>
      <c r="E27" s="108"/>
      <c r="F27" s="58"/>
      <c r="G27" s="58"/>
      <c r="H27" s="58"/>
      <c r="I27" s="58"/>
      <c r="J27" s="60">
        <v>4</v>
      </c>
      <c r="K27" s="122"/>
      <c r="L27" s="123"/>
      <c r="M27" s="123">
        <f>SUM(M28:M38)</f>
        <v>15</v>
      </c>
      <c r="N27" s="123"/>
      <c r="O27" s="123"/>
      <c r="P27" s="123">
        <f>SUM(P28:P38)</f>
        <v>17</v>
      </c>
      <c r="Q27" s="122"/>
      <c r="R27" s="123"/>
      <c r="S27" s="123">
        <f>SUM(S28:S38)</f>
        <v>5</v>
      </c>
      <c r="T27" s="123"/>
      <c r="U27" s="123"/>
      <c r="V27" s="123">
        <f>SUM(V28:V38)</f>
        <v>3</v>
      </c>
      <c r="W27" s="110"/>
      <c r="X27" s="110">
        <v>44</v>
      </c>
      <c r="Y27" s="201"/>
      <c r="Z27" s="202"/>
      <c r="AA27" s="338"/>
      <c r="AB27" s="137"/>
      <c r="AC27" s="181"/>
      <c r="AD27" s="137"/>
      <c r="AE27" s="181"/>
      <c r="AF27" s="137"/>
      <c r="AG27" s="215"/>
      <c r="AH27" s="181"/>
      <c r="AI27" s="137"/>
      <c r="AJ27" s="181"/>
    </row>
    <row r="28" spans="1:36" s="206" customFormat="1" ht="38.25">
      <c r="A28" s="178" t="s">
        <v>364</v>
      </c>
      <c r="B28" s="10" t="s">
        <v>333</v>
      </c>
      <c r="C28" s="1" t="s">
        <v>7</v>
      </c>
      <c r="D28" s="2" t="s">
        <v>11</v>
      </c>
      <c r="E28" s="7"/>
      <c r="F28" s="1"/>
      <c r="G28" s="11"/>
      <c r="H28" s="1">
        <v>2</v>
      </c>
      <c r="I28" s="1">
        <v>2</v>
      </c>
      <c r="J28" s="20">
        <v>4</v>
      </c>
      <c r="K28" s="7"/>
      <c r="L28" s="1"/>
      <c r="M28" s="11"/>
      <c r="N28" s="1"/>
      <c r="O28" s="1"/>
      <c r="P28" s="19"/>
      <c r="Q28" s="7"/>
      <c r="R28" s="1"/>
      <c r="S28" s="11"/>
      <c r="T28" s="1"/>
      <c r="U28" s="1"/>
      <c r="V28" s="19"/>
      <c r="W28" s="48"/>
      <c r="X28" s="179">
        <v>4</v>
      </c>
      <c r="Y28" s="180" t="s">
        <v>328</v>
      </c>
      <c r="Z28" s="181" t="s">
        <v>94</v>
      </c>
      <c r="AA28" s="402" t="s">
        <v>332</v>
      </c>
      <c r="AB28" s="339"/>
      <c r="AC28" s="340"/>
      <c r="AD28" s="339"/>
      <c r="AE28" s="340"/>
      <c r="AF28" s="339"/>
      <c r="AG28" s="341"/>
      <c r="AH28" s="340"/>
      <c r="AI28" s="339"/>
      <c r="AJ28" s="389" t="s">
        <v>353</v>
      </c>
    </row>
    <row r="29" spans="1:36" ht="38.25">
      <c r="A29" s="178" t="s">
        <v>366</v>
      </c>
      <c r="B29" s="10" t="s">
        <v>334</v>
      </c>
      <c r="C29" s="1" t="s">
        <v>7</v>
      </c>
      <c r="D29" s="2" t="s">
        <v>11</v>
      </c>
      <c r="E29" s="7"/>
      <c r="F29" s="1"/>
      <c r="G29" s="11"/>
      <c r="H29" s="1"/>
      <c r="I29" s="1"/>
      <c r="J29" s="20"/>
      <c r="K29" s="7">
        <v>2</v>
      </c>
      <c r="L29" s="1">
        <v>2</v>
      </c>
      <c r="M29" s="11">
        <v>4</v>
      </c>
      <c r="N29" s="76"/>
      <c r="O29" s="1"/>
      <c r="P29" s="19"/>
      <c r="Q29" s="7"/>
      <c r="R29" s="1"/>
      <c r="S29" s="11"/>
      <c r="T29" s="1"/>
      <c r="U29" s="1"/>
      <c r="V29" s="19"/>
      <c r="W29" s="22"/>
      <c r="X29" s="19">
        <v>4</v>
      </c>
      <c r="Y29" s="180" t="s">
        <v>328</v>
      </c>
      <c r="Z29" s="181" t="s">
        <v>94</v>
      </c>
      <c r="AA29" s="402" t="s">
        <v>335</v>
      </c>
      <c r="AB29" s="325"/>
      <c r="AC29" s="326"/>
      <c r="AD29" s="390" t="s">
        <v>142</v>
      </c>
      <c r="AE29" s="391" t="s">
        <v>354</v>
      </c>
      <c r="AF29" s="325"/>
      <c r="AG29" s="327"/>
      <c r="AH29" s="326"/>
      <c r="AI29" s="325"/>
      <c r="AJ29" s="389" t="s">
        <v>353</v>
      </c>
    </row>
    <row r="30" spans="1:36" ht="12.75">
      <c r="A30" s="297" t="s">
        <v>173</v>
      </c>
      <c r="B30" s="296" t="s">
        <v>172</v>
      </c>
      <c r="C30" s="1" t="s">
        <v>7</v>
      </c>
      <c r="D30" s="2" t="s">
        <v>9</v>
      </c>
      <c r="E30" s="7"/>
      <c r="F30" s="1"/>
      <c r="G30" s="11"/>
      <c r="H30" s="1"/>
      <c r="I30" s="1"/>
      <c r="J30" s="20"/>
      <c r="K30" s="7">
        <v>2</v>
      </c>
      <c r="L30" s="1">
        <v>2</v>
      </c>
      <c r="M30" s="72">
        <v>4</v>
      </c>
      <c r="N30" s="1"/>
      <c r="O30" s="1"/>
      <c r="P30" s="19"/>
      <c r="Q30" s="7"/>
      <c r="R30" s="1"/>
      <c r="S30" s="11"/>
      <c r="T30" s="1"/>
      <c r="U30" s="1"/>
      <c r="V30" s="19"/>
      <c r="W30" s="22"/>
      <c r="X30" s="301">
        <v>4</v>
      </c>
      <c r="Y30" s="180" t="s">
        <v>53</v>
      </c>
      <c r="Z30" s="181" t="s">
        <v>75</v>
      </c>
      <c r="AA30" s="333"/>
      <c r="AB30" s="325"/>
      <c r="AC30" s="326"/>
      <c r="AD30" s="325"/>
      <c r="AE30" s="326"/>
      <c r="AF30" s="325"/>
      <c r="AG30" s="327"/>
      <c r="AH30" s="336"/>
      <c r="AI30" s="325"/>
      <c r="AJ30" s="326"/>
    </row>
    <row r="31" spans="1:36" ht="12.75" customHeight="1">
      <c r="A31" s="294" t="s">
        <v>124</v>
      </c>
      <c r="B31" s="296" t="s">
        <v>201</v>
      </c>
      <c r="C31" s="1" t="s">
        <v>7</v>
      </c>
      <c r="D31" s="2" t="s">
        <v>11</v>
      </c>
      <c r="E31" s="7"/>
      <c r="F31" s="1"/>
      <c r="G31" s="11"/>
      <c r="H31" s="1"/>
      <c r="I31" s="1"/>
      <c r="J31" s="20"/>
      <c r="K31" s="7"/>
      <c r="L31" s="1"/>
      <c r="M31" s="11"/>
      <c r="N31" s="1">
        <v>2</v>
      </c>
      <c r="O31" s="1">
        <v>1</v>
      </c>
      <c r="P31" s="19">
        <v>4</v>
      </c>
      <c r="Q31" s="7"/>
      <c r="R31" s="1"/>
      <c r="S31" s="11"/>
      <c r="T31" s="1"/>
      <c r="U31" s="1"/>
      <c r="V31" s="19"/>
      <c r="W31" s="22"/>
      <c r="X31" s="19">
        <v>4</v>
      </c>
      <c r="Y31" s="180" t="s">
        <v>54</v>
      </c>
      <c r="Z31" s="181" t="s">
        <v>95</v>
      </c>
      <c r="AA31" s="333"/>
      <c r="AB31" s="325"/>
      <c r="AC31" s="326"/>
      <c r="AD31" s="325"/>
      <c r="AE31" s="326"/>
      <c r="AF31" s="325"/>
      <c r="AG31" s="327"/>
      <c r="AH31" s="336"/>
      <c r="AI31" s="325"/>
      <c r="AJ31" s="326"/>
    </row>
    <row r="32" spans="1:36" ht="14.25">
      <c r="A32" s="297" t="s">
        <v>143</v>
      </c>
      <c r="B32" s="298" t="s">
        <v>307</v>
      </c>
      <c r="C32" s="207" t="s">
        <v>7</v>
      </c>
      <c r="D32" s="208" t="s">
        <v>9</v>
      </c>
      <c r="E32" s="209"/>
      <c r="F32" s="207"/>
      <c r="G32" s="210"/>
      <c r="H32" s="207"/>
      <c r="I32" s="207"/>
      <c r="J32" s="211"/>
      <c r="K32" s="209"/>
      <c r="L32" s="207"/>
      <c r="M32" s="210"/>
      <c r="N32" s="207">
        <v>2</v>
      </c>
      <c r="O32" s="1">
        <v>2</v>
      </c>
      <c r="P32" s="19">
        <v>5</v>
      </c>
      <c r="Q32" s="7"/>
      <c r="R32" s="1"/>
      <c r="S32" s="11"/>
      <c r="T32" s="1"/>
      <c r="U32" s="1"/>
      <c r="V32" s="19"/>
      <c r="W32" s="22"/>
      <c r="X32" s="19">
        <v>5</v>
      </c>
      <c r="Y32" s="212" t="s">
        <v>55</v>
      </c>
      <c r="Z32" s="213" t="s">
        <v>76</v>
      </c>
      <c r="AA32" s="333"/>
      <c r="AB32" s="342"/>
      <c r="AC32" s="343"/>
      <c r="AD32" s="342"/>
      <c r="AE32" s="343"/>
      <c r="AF32" s="342"/>
      <c r="AG32" s="344"/>
      <c r="AH32" s="336"/>
      <c r="AI32" s="342"/>
      <c r="AJ32" s="343"/>
    </row>
    <row r="33" spans="1:36" s="206" customFormat="1" ht="12.75">
      <c r="A33" s="294" t="s">
        <v>343</v>
      </c>
      <c r="B33" s="296" t="s">
        <v>205</v>
      </c>
      <c r="C33" s="1" t="s">
        <v>7</v>
      </c>
      <c r="D33" s="2" t="s">
        <v>9</v>
      </c>
      <c r="E33" s="7"/>
      <c r="F33" s="1"/>
      <c r="G33" s="11"/>
      <c r="H33" s="1"/>
      <c r="I33" s="1"/>
      <c r="J33" s="20"/>
      <c r="K33" s="7"/>
      <c r="L33" s="1"/>
      <c r="M33" s="11"/>
      <c r="N33" s="1">
        <v>1</v>
      </c>
      <c r="O33" s="1">
        <v>2</v>
      </c>
      <c r="P33" s="19">
        <v>4</v>
      </c>
      <c r="Q33" s="7"/>
      <c r="R33" s="1"/>
      <c r="S33" s="11"/>
      <c r="T33" s="1"/>
      <c r="U33" s="1"/>
      <c r="V33" s="19"/>
      <c r="W33" s="22"/>
      <c r="X33" s="19">
        <v>4</v>
      </c>
      <c r="Y33" s="180" t="s">
        <v>51</v>
      </c>
      <c r="Z33" s="181" t="s">
        <v>77</v>
      </c>
      <c r="AA33" s="329"/>
      <c r="AB33" s="325"/>
      <c r="AC33" s="326"/>
      <c r="AD33" s="325"/>
      <c r="AE33" s="326"/>
      <c r="AF33" s="325"/>
      <c r="AG33" s="327"/>
      <c r="AH33" s="345"/>
      <c r="AI33" s="325"/>
      <c r="AJ33" s="326"/>
    </row>
    <row r="34" spans="1:36" ht="25.5">
      <c r="A34" s="294" t="s">
        <v>120</v>
      </c>
      <c r="B34" s="295" t="s">
        <v>20</v>
      </c>
      <c r="C34" s="1" t="s">
        <v>7</v>
      </c>
      <c r="D34" s="2" t="s">
        <v>11</v>
      </c>
      <c r="E34" s="7"/>
      <c r="F34" s="1"/>
      <c r="G34" s="11"/>
      <c r="H34" s="1"/>
      <c r="I34" s="1"/>
      <c r="J34" s="20"/>
      <c r="K34" s="7">
        <v>2</v>
      </c>
      <c r="L34" s="1">
        <v>1</v>
      </c>
      <c r="M34" s="72">
        <v>3</v>
      </c>
      <c r="N34" s="1"/>
      <c r="O34" s="1"/>
      <c r="P34" s="214"/>
      <c r="Q34" s="7"/>
      <c r="R34" s="1"/>
      <c r="S34" s="11"/>
      <c r="T34" s="1"/>
      <c r="U34" s="1"/>
      <c r="V34" s="19"/>
      <c r="W34" s="22"/>
      <c r="X34" s="301">
        <v>3</v>
      </c>
      <c r="Y34" s="203" t="s">
        <v>21</v>
      </c>
      <c r="Z34" s="205" t="s">
        <v>78</v>
      </c>
      <c r="AA34" s="329"/>
      <c r="AB34" s="325"/>
      <c r="AC34" s="326"/>
      <c r="AD34" s="325"/>
      <c r="AE34" s="326"/>
      <c r="AF34" s="325"/>
      <c r="AG34" s="327"/>
      <c r="AH34" s="336"/>
      <c r="AI34" s="325"/>
      <c r="AJ34" s="326"/>
    </row>
    <row r="35" spans="1:36" ht="12.75">
      <c r="A35" s="57" t="s">
        <v>217</v>
      </c>
      <c r="B35" s="296" t="s">
        <v>206</v>
      </c>
      <c r="C35" s="1" t="s">
        <v>7</v>
      </c>
      <c r="D35" s="2" t="s">
        <v>11</v>
      </c>
      <c r="E35" s="7"/>
      <c r="F35" s="1"/>
      <c r="G35" s="11"/>
      <c r="H35" s="1"/>
      <c r="I35" s="1"/>
      <c r="J35" s="20"/>
      <c r="K35" s="7"/>
      <c r="L35" s="1"/>
      <c r="M35" s="11"/>
      <c r="N35" s="1"/>
      <c r="O35" s="1"/>
      <c r="P35" s="19"/>
      <c r="Q35" s="7">
        <v>2</v>
      </c>
      <c r="R35" s="1">
        <v>2</v>
      </c>
      <c r="S35" s="11">
        <v>5</v>
      </c>
      <c r="T35" s="1"/>
      <c r="U35" s="215"/>
      <c r="V35" s="19"/>
      <c r="W35" s="22"/>
      <c r="X35" s="19">
        <v>5</v>
      </c>
      <c r="Y35" s="180" t="s">
        <v>209</v>
      </c>
      <c r="Z35" s="181" t="s">
        <v>207</v>
      </c>
      <c r="AA35" s="329"/>
      <c r="AB35" s="325"/>
      <c r="AC35" s="326"/>
      <c r="AD35" s="325"/>
      <c r="AE35" s="326"/>
      <c r="AF35" s="325"/>
      <c r="AG35" s="327"/>
      <c r="AH35" s="336"/>
      <c r="AI35" s="325"/>
      <c r="AJ35" s="326"/>
    </row>
    <row r="36" spans="1:36" s="206" customFormat="1" ht="14.25" customHeight="1">
      <c r="A36" s="294" t="s">
        <v>144</v>
      </c>
      <c r="B36" s="296" t="s">
        <v>34</v>
      </c>
      <c r="C36" s="1" t="s">
        <v>7</v>
      </c>
      <c r="D36" s="2" t="s">
        <v>9</v>
      </c>
      <c r="E36" s="7"/>
      <c r="F36" s="1"/>
      <c r="G36" s="11"/>
      <c r="H36" s="1"/>
      <c r="I36" s="1"/>
      <c r="J36" s="20"/>
      <c r="K36" s="7"/>
      <c r="L36" s="1"/>
      <c r="M36" s="11"/>
      <c r="N36" s="1"/>
      <c r="O36" s="1"/>
      <c r="P36" s="19"/>
      <c r="Q36" s="7"/>
      <c r="R36" s="1"/>
      <c r="S36" s="11"/>
      <c r="T36" s="1">
        <v>0</v>
      </c>
      <c r="U36" s="216">
        <v>2</v>
      </c>
      <c r="V36" s="19">
        <v>3</v>
      </c>
      <c r="W36" s="22"/>
      <c r="X36" s="19">
        <v>3</v>
      </c>
      <c r="Y36" s="180" t="s">
        <v>208</v>
      </c>
      <c r="Z36" s="181" t="s">
        <v>74</v>
      </c>
      <c r="AA36" s="329"/>
      <c r="AB36" s="330"/>
      <c r="AC36" s="331"/>
      <c r="AD36" s="330"/>
      <c r="AE36" s="331"/>
      <c r="AF36" s="330"/>
      <c r="AG36" s="332"/>
      <c r="AH36" s="336"/>
      <c r="AI36" s="330"/>
      <c r="AJ36" s="331"/>
    </row>
    <row r="37" spans="1:36" s="217" customFormat="1" ht="14.25">
      <c r="A37" s="57" t="s">
        <v>344</v>
      </c>
      <c r="B37" s="299" t="s">
        <v>371</v>
      </c>
      <c r="C37" s="1" t="s">
        <v>7</v>
      </c>
      <c r="D37" s="22" t="s">
        <v>11</v>
      </c>
      <c r="E37" s="150"/>
      <c r="F37" s="151"/>
      <c r="G37" s="152"/>
      <c r="H37" s="1"/>
      <c r="I37" s="1"/>
      <c r="J37" s="153"/>
      <c r="K37" s="7">
        <v>2</v>
      </c>
      <c r="L37" s="1">
        <v>2</v>
      </c>
      <c r="M37" s="71">
        <v>4</v>
      </c>
      <c r="N37" s="145"/>
      <c r="O37" s="145"/>
      <c r="P37" s="146"/>
      <c r="Q37" s="147"/>
      <c r="R37" s="145"/>
      <c r="S37" s="148"/>
      <c r="T37" s="145"/>
      <c r="U37" s="145"/>
      <c r="V37" s="144"/>
      <c r="W37" s="149"/>
      <c r="X37" s="300">
        <v>4</v>
      </c>
      <c r="Y37" s="155" t="s">
        <v>167</v>
      </c>
      <c r="Z37" s="78" t="s">
        <v>297</v>
      </c>
      <c r="AA37" s="346"/>
      <c r="AB37" s="330"/>
      <c r="AC37" s="331"/>
      <c r="AD37" s="330"/>
      <c r="AE37" s="331"/>
      <c r="AF37" s="330"/>
      <c r="AG37" s="332"/>
      <c r="AH37" s="336"/>
      <c r="AI37" s="330"/>
      <c r="AJ37" s="331"/>
    </row>
    <row r="38" spans="1:36" s="217" customFormat="1" ht="12.75">
      <c r="A38" s="57" t="s">
        <v>345</v>
      </c>
      <c r="B38" s="158" t="s">
        <v>298</v>
      </c>
      <c r="C38" s="1" t="s">
        <v>7</v>
      </c>
      <c r="D38" s="2" t="s">
        <v>11</v>
      </c>
      <c r="E38" s="7"/>
      <c r="F38" s="1"/>
      <c r="G38" s="154"/>
      <c r="H38" s="1"/>
      <c r="I38" s="1"/>
      <c r="J38" s="153"/>
      <c r="K38" s="76"/>
      <c r="L38" s="1"/>
      <c r="M38" s="154"/>
      <c r="N38" s="1">
        <v>2</v>
      </c>
      <c r="O38" s="1">
        <v>2</v>
      </c>
      <c r="P38" s="72">
        <v>4</v>
      </c>
      <c r="Q38" s="147"/>
      <c r="R38" s="145"/>
      <c r="S38" s="148"/>
      <c r="T38" s="145"/>
      <c r="U38" s="145"/>
      <c r="V38" s="144"/>
      <c r="W38" s="149"/>
      <c r="X38" s="300">
        <v>4</v>
      </c>
      <c r="Y38" s="155" t="s">
        <v>299</v>
      </c>
      <c r="Z38" s="78" t="s">
        <v>297</v>
      </c>
      <c r="AA38" s="346"/>
      <c r="AB38" s="330"/>
      <c r="AC38" s="331"/>
      <c r="AD38" s="330"/>
      <c r="AE38" s="331"/>
      <c r="AF38" s="330"/>
      <c r="AG38" s="332"/>
      <c r="AH38" s="336"/>
      <c r="AI38" s="330"/>
      <c r="AJ38" s="331"/>
    </row>
    <row r="39" spans="1:36" ht="15">
      <c r="A39" s="434" t="s">
        <v>27</v>
      </c>
      <c r="B39" s="435"/>
      <c r="C39" s="107"/>
      <c r="D39" s="60"/>
      <c r="E39" s="108"/>
      <c r="F39" s="58"/>
      <c r="G39" s="58"/>
      <c r="H39" s="58"/>
      <c r="I39" s="58"/>
      <c r="J39" s="60"/>
      <c r="K39" s="108"/>
      <c r="L39" s="58"/>
      <c r="M39" s="123">
        <f>SUM(M40:M41)</f>
        <v>8</v>
      </c>
      <c r="N39" s="58"/>
      <c r="O39" s="58"/>
      <c r="P39" s="123">
        <f>SUM(P40:P44)</f>
        <v>12</v>
      </c>
      <c r="Q39" s="108"/>
      <c r="R39" s="58"/>
      <c r="S39" s="58"/>
      <c r="T39" s="58"/>
      <c r="U39" s="58"/>
      <c r="V39" s="59"/>
      <c r="W39" s="109"/>
      <c r="X39" s="110">
        <f>X40+X41+X42+X43+X44</f>
        <v>20</v>
      </c>
      <c r="Y39" s="201"/>
      <c r="Z39" s="202"/>
      <c r="AA39" s="346"/>
      <c r="AB39" s="330"/>
      <c r="AC39" s="331"/>
      <c r="AD39" s="330"/>
      <c r="AE39" s="331"/>
      <c r="AF39" s="330"/>
      <c r="AG39" s="332"/>
      <c r="AH39" s="336"/>
      <c r="AI39" s="330"/>
      <c r="AJ39" s="331"/>
    </row>
    <row r="40" spans="1:36" ht="12.75">
      <c r="A40" s="178" t="s">
        <v>125</v>
      </c>
      <c r="B40" s="86" t="s">
        <v>41</v>
      </c>
      <c r="C40" s="1" t="s">
        <v>7</v>
      </c>
      <c r="D40" s="2" t="s">
        <v>9</v>
      </c>
      <c r="E40" s="7"/>
      <c r="F40" s="1"/>
      <c r="G40" s="11"/>
      <c r="H40" s="1"/>
      <c r="I40" s="1"/>
      <c r="J40" s="20"/>
      <c r="K40" s="7">
        <v>0</v>
      </c>
      <c r="L40" s="1">
        <v>3</v>
      </c>
      <c r="M40" s="20">
        <v>4</v>
      </c>
      <c r="N40" s="1"/>
      <c r="O40" s="1"/>
      <c r="P40" s="218"/>
      <c r="Q40" s="7"/>
      <c r="R40" s="1"/>
      <c r="S40" s="11"/>
      <c r="T40" s="1"/>
      <c r="U40" s="1"/>
      <c r="V40" s="19"/>
      <c r="W40" s="22"/>
      <c r="X40" s="19">
        <v>4</v>
      </c>
      <c r="Y40" s="180" t="s">
        <v>136</v>
      </c>
      <c r="Z40" s="181" t="s">
        <v>356</v>
      </c>
      <c r="AA40" s="346"/>
      <c r="AB40" s="330"/>
      <c r="AC40" s="331"/>
      <c r="AD40" s="330"/>
      <c r="AE40" s="331"/>
      <c r="AF40" s="330"/>
      <c r="AG40" s="332"/>
      <c r="AH40" s="336"/>
      <c r="AI40" s="330"/>
      <c r="AJ40" s="331"/>
    </row>
    <row r="41" spans="1:36" ht="12.75">
      <c r="A41" s="178" t="s">
        <v>127</v>
      </c>
      <c r="B41" s="86" t="s">
        <v>42</v>
      </c>
      <c r="C41" s="1" t="s">
        <v>7</v>
      </c>
      <c r="D41" s="2" t="s">
        <v>9</v>
      </c>
      <c r="E41" s="7"/>
      <c r="F41" s="1"/>
      <c r="G41" s="11"/>
      <c r="H41" s="1"/>
      <c r="I41" s="1"/>
      <c r="J41" s="20"/>
      <c r="K41" s="7">
        <v>1</v>
      </c>
      <c r="L41" s="1">
        <v>2</v>
      </c>
      <c r="M41" s="20">
        <v>4</v>
      </c>
      <c r="N41" s="1"/>
      <c r="O41" s="1"/>
      <c r="P41" s="214"/>
      <c r="Q41" s="7"/>
      <c r="R41" s="1"/>
      <c r="S41" s="11"/>
      <c r="T41" s="1"/>
      <c r="U41" s="1"/>
      <c r="V41" s="19"/>
      <c r="W41" s="22"/>
      <c r="X41" s="19">
        <v>4</v>
      </c>
      <c r="Y41" s="180" t="s">
        <v>302</v>
      </c>
      <c r="Z41" s="181" t="s">
        <v>94</v>
      </c>
      <c r="AA41" s="347"/>
      <c r="AB41" s="330"/>
      <c r="AC41" s="331"/>
      <c r="AD41" s="330"/>
      <c r="AE41" s="331"/>
      <c r="AF41" s="330"/>
      <c r="AG41" s="332"/>
      <c r="AH41" s="336"/>
      <c r="AI41" s="330"/>
      <c r="AJ41" s="389" t="s">
        <v>353</v>
      </c>
    </row>
    <row r="42" spans="1:36" ht="14.25" customHeight="1">
      <c r="A42" s="178" t="s">
        <v>126</v>
      </c>
      <c r="B42" s="86" t="s">
        <v>35</v>
      </c>
      <c r="C42" s="1" t="s">
        <v>7</v>
      </c>
      <c r="D42" s="2" t="s">
        <v>11</v>
      </c>
      <c r="E42" s="7"/>
      <c r="F42" s="1"/>
      <c r="G42" s="11"/>
      <c r="H42" s="1"/>
      <c r="I42" s="1"/>
      <c r="J42" s="20"/>
      <c r="K42" s="7"/>
      <c r="L42" s="1"/>
      <c r="M42" s="11"/>
      <c r="N42" s="1">
        <v>1</v>
      </c>
      <c r="O42" s="1">
        <v>2</v>
      </c>
      <c r="P42" s="19">
        <v>4</v>
      </c>
      <c r="Q42" s="7"/>
      <c r="R42" s="1"/>
      <c r="S42" s="11"/>
      <c r="T42" s="1"/>
      <c r="U42" s="1"/>
      <c r="V42" s="19"/>
      <c r="W42" s="22"/>
      <c r="X42" s="19">
        <v>4</v>
      </c>
      <c r="Y42" s="180" t="s">
        <v>136</v>
      </c>
      <c r="Z42" s="181" t="s">
        <v>356</v>
      </c>
      <c r="AA42" s="324"/>
      <c r="AB42" s="297"/>
      <c r="AC42" s="336"/>
      <c r="AD42" s="297"/>
      <c r="AE42" s="336"/>
      <c r="AF42" s="297"/>
      <c r="AG42" s="337"/>
      <c r="AH42" s="336"/>
      <c r="AI42" s="297"/>
      <c r="AJ42" s="336"/>
    </row>
    <row r="43" spans="1:36" ht="12.75">
      <c r="A43" s="178" t="s">
        <v>128</v>
      </c>
      <c r="B43" s="86" t="s">
        <v>36</v>
      </c>
      <c r="C43" s="1" t="s">
        <v>7</v>
      </c>
      <c r="D43" s="2" t="s">
        <v>11</v>
      </c>
      <c r="E43" s="7"/>
      <c r="F43" s="1"/>
      <c r="G43" s="11"/>
      <c r="H43" s="1"/>
      <c r="I43" s="1"/>
      <c r="J43" s="20"/>
      <c r="K43" s="7"/>
      <c r="L43" s="1"/>
      <c r="M43" s="11"/>
      <c r="N43" s="1">
        <v>1</v>
      </c>
      <c r="O43" s="1">
        <v>2</v>
      </c>
      <c r="P43" s="19">
        <v>4</v>
      </c>
      <c r="Q43" s="7"/>
      <c r="R43" s="1"/>
      <c r="S43" s="11"/>
      <c r="T43" s="1"/>
      <c r="U43" s="1"/>
      <c r="V43" s="19"/>
      <c r="W43" s="22"/>
      <c r="X43" s="19">
        <v>4</v>
      </c>
      <c r="Y43" s="180" t="s">
        <v>302</v>
      </c>
      <c r="Z43" s="181" t="s">
        <v>94</v>
      </c>
      <c r="AA43" s="329"/>
      <c r="AB43" s="325"/>
      <c r="AC43" s="336"/>
      <c r="AD43" s="325"/>
      <c r="AE43" s="336"/>
      <c r="AF43" s="325"/>
      <c r="AG43" s="337"/>
      <c r="AH43" s="336"/>
      <c r="AI43" s="325"/>
      <c r="AJ43" s="389" t="s">
        <v>353</v>
      </c>
    </row>
    <row r="44" spans="1:36" ht="13.5" thickBot="1">
      <c r="A44" s="219" t="s">
        <v>129</v>
      </c>
      <c r="B44" s="220" t="s">
        <v>65</v>
      </c>
      <c r="C44" s="3" t="s">
        <v>7</v>
      </c>
      <c r="D44" s="4" t="s">
        <v>9</v>
      </c>
      <c r="E44" s="31"/>
      <c r="F44" s="3"/>
      <c r="G44" s="32"/>
      <c r="H44" s="3"/>
      <c r="I44" s="3"/>
      <c r="J44" s="33"/>
      <c r="K44" s="31"/>
      <c r="L44" s="3"/>
      <c r="M44" s="32"/>
      <c r="N44" s="3">
        <v>2</v>
      </c>
      <c r="O44" s="3">
        <v>2</v>
      </c>
      <c r="P44" s="34">
        <v>4</v>
      </c>
      <c r="Q44" s="31"/>
      <c r="R44" s="3"/>
      <c r="S44" s="32"/>
      <c r="T44" s="3"/>
      <c r="U44" s="3"/>
      <c r="V44" s="34"/>
      <c r="W44" s="47"/>
      <c r="X44" s="34">
        <v>4</v>
      </c>
      <c r="Y44" s="190" t="s">
        <v>57</v>
      </c>
      <c r="Z44" s="191" t="s">
        <v>94</v>
      </c>
      <c r="AA44" s="329"/>
      <c r="AB44" s="297"/>
      <c r="AC44" s="336"/>
      <c r="AD44" s="297"/>
      <c r="AE44" s="336"/>
      <c r="AF44" s="297"/>
      <c r="AG44" s="337"/>
      <c r="AH44" s="336"/>
      <c r="AI44" s="297"/>
      <c r="AJ44" s="336"/>
    </row>
    <row r="45" spans="1:36" ht="13.5" thickBot="1">
      <c r="A45" s="364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365"/>
      <c r="AA45" s="329"/>
      <c r="AB45" s="297"/>
      <c r="AC45" s="336"/>
      <c r="AD45" s="297"/>
      <c r="AE45" s="336"/>
      <c r="AF45" s="297"/>
      <c r="AG45" s="337"/>
      <c r="AH45" s="336"/>
      <c r="AI45" s="297"/>
      <c r="AJ45" s="336"/>
    </row>
    <row r="46" spans="1:36" ht="16.5" thickBot="1">
      <c r="A46" s="455" t="s">
        <v>28</v>
      </c>
      <c r="B46" s="456"/>
      <c r="C46" s="24"/>
      <c r="D46" s="25"/>
      <c r="E46" s="26"/>
      <c r="F46" s="24"/>
      <c r="G46" s="24"/>
      <c r="H46" s="24"/>
      <c r="I46" s="24"/>
      <c r="J46" s="25"/>
      <c r="K46" s="26"/>
      <c r="L46" s="24"/>
      <c r="M46" s="24"/>
      <c r="N46" s="24"/>
      <c r="O46" s="24"/>
      <c r="P46" s="288">
        <v>4</v>
      </c>
      <c r="Q46" s="26"/>
      <c r="R46" s="24"/>
      <c r="S46" s="24">
        <f>S47</f>
        <v>15</v>
      </c>
      <c r="T46" s="24"/>
      <c r="U46" s="24"/>
      <c r="V46" s="288">
        <f>V47</f>
        <v>22</v>
      </c>
      <c r="W46" s="30"/>
      <c r="X46" s="34">
        <f>SUM(P46:V46)</f>
        <v>41</v>
      </c>
      <c r="Y46" s="221"/>
      <c r="Z46" s="222"/>
      <c r="AA46" s="329"/>
      <c r="AB46" s="426"/>
      <c r="AC46" s="427"/>
      <c r="AD46" s="426"/>
      <c r="AE46" s="427"/>
      <c r="AF46" s="426"/>
      <c r="AG46" s="428"/>
      <c r="AH46" s="345"/>
      <c r="AI46" s="426"/>
      <c r="AJ46" s="427"/>
    </row>
    <row r="47" spans="1:36" ht="15">
      <c r="A47" s="448" t="s">
        <v>29</v>
      </c>
      <c r="B47" s="449"/>
      <c r="C47" s="111"/>
      <c r="D47" s="112"/>
      <c r="E47" s="113"/>
      <c r="F47" s="111"/>
      <c r="G47" s="111"/>
      <c r="H47" s="111"/>
      <c r="I47" s="111"/>
      <c r="J47" s="112"/>
      <c r="K47" s="223"/>
      <c r="L47" s="224"/>
      <c r="M47" s="224"/>
      <c r="N47" s="224"/>
      <c r="O47" s="224"/>
      <c r="P47" s="114">
        <v>4</v>
      </c>
      <c r="Q47" s="115"/>
      <c r="R47" s="116"/>
      <c r="S47" s="116">
        <f>SUM(S48:S52)</f>
        <v>15</v>
      </c>
      <c r="T47" s="116"/>
      <c r="U47" s="116"/>
      <c r="V47" s="114">
        <f>SUM(V53:V55)</f>
        <v>22</v>
      </c>
      <c r="W47" s="117"/>
      <c r="X47" s="118">
        <f>SUM(X48:X55)</f>
        <v>41</v>
      </c>
      <c r="Y47" s="225"/>
      <c r="Z47" s="226"/>
      <c r="AA47" s="329"/>
      <c r="AB47" s="348"/>
      <c r="AC47" s="311"/>
      <c r="AD47" s="348"/>
      <c r="AE47" s="311"/>
      <c r="AF47" s="348"/>
      <c r="AG47" s="349"/>
      <c r="AH47" s="345"/>
      <c r="AI47" s="348"/>
      <c r="AJ47" s="311"/>
    </row>
    <row r="48" spans="1:36" ht="63" customHeight="1">
      <c r="A48" s="137" t="s">
        <v>147</v>
      </c>
      <c r="B48" s="86" t="s">
        <v>37</v>
      </c>
      <c r="C48" s="1" t="s">
        <v>7</v>
      </c>
      <c r="D48" s="2" t="s">
        <v>11</v>
      </c>
      <c r="E48" s="7"/>
      <c r="F48" s="1"/>
      <c r="G48" s="11"/>
      <c r="H48" s="1"/>
      <c r="I48" s="1"/>
      <c r="J48" s="20"/>
      <c r="K48" s="137"/>
      <c r="L48" s="215"/>
      <c r="M48" s="227"/>
      <c r="N48" s="1"/>
      <c r="O48" s="1"/>
      <c r="P48" s="19"/>
      <c r="Q48" s="7">
        <v>1</v>
      </c>
      <c r="R48" s="1">
        <v>2</v>
      </c>
      <c r="S48" s="20">
        <v>4</v>
      </c>
      <c r="T48" s="1"/>
      <c r="U48" s="1"/>
      <c r="V48" s="19"/>
      <c r="W48" s="48"/>
      <c r="X48" s="21">
        <v>4</v>
      </c>
      <c r="Y48" s="203" t="s">
        <v>52</v>
      </c>
      <c r="Z48" s="228" t="s">
        <v>74</v>
      </c>
      <c r="AA48" s="366" t="s">
        <v>329</v>
      </c>
      <c r="AB48" s="348"/>
      <c r="AC48" s="311"/>
      <c r="AD48" s="348"/>
      <c r="AE48" s="311"/>
      <c r="AF48" s="348"/>
      <c r="AG48" s="349"/>
      <c r="AH48" s="345"/>
      <c r="AI48" s="348"/>
      <c r="AJ48" s="311"/>
    </row>
    <row r="49" spans="1:36" ht="24">
      <c r="A49" s="137" t="s">
        <v>141</v>
      </c>
      <c r="B49" s="86" t="s">
        <v>64</v>
      </c>
      <c r="C49" s="1" t="s">
        <v>7</v>
      </c>
      <c r="D49" s="2" t="s">
        <v>11</v>
      </c>
      <c r="E49" s="7"/>
      <c r="F49" s="1"/>
      <c r="G49" s="11"/>
      <c r="H49" s="1"/>
      <c r="I49" s="1"/>
      <c r="J49" s="20"/>
      <c r="K49" s="7"/>
      <c r="L49" s="1"/>
      <c r="M49" s="11"/>
      <c r="N49" s="1"/>
      <c r="O49" s="1"/>
      <c r="P49" s="19"/>
      <c r="Q49" s="7">
        <v>1</v>
      </c>
      <c r="R49" s="1">
        <v>2</v>
      </c>
      <c r="S49" s="20">
        <v>4</v>
      </c>
      <c r="T49" s="1"/>
      <c r="U49" s="216"/>
      <c r="V49" s="19"/>
      <c r="W49" s="22"/>
      <c r="X49" s="19">
        <v>4</v>
      </c>
      <c r="Y49" s="203" t="s">
        <v>165</v>
      </c>
      <c r="Z49" s="228" t="s">
        <v>74</v>
      </c>
      <c r="AA49" s="335"/>
      <c r="AB49" s="400" t="s">
        <v>349</v>
      </c>
      <c r="AC49" s="401" t="s">
        <v>350</v>
      </c>
      <c r="AD49" s="297"/>
      <c r="AE49" s="336"/>
      <c r="AF49" s="297"/>
      <c r="AG49" s="337"/>
      <c r="AH49" s="336"/>
      <c r="AI49" s="297"/>
      <c r="AJ49" s="336"/>
    </row>
    <row r="50" spans="1:36" ht="12.75">
      <c r="A50" s="137" t="s">
        <v>346</v>
      </c>
      <c r="B50" s="86" t="s">
        <v>38</v>
      </c>
      <c r="C50" s="1" t="s">
        <v>7</v>
      </c>
      <c r="D50" s="2" t="s">
        <v>11</v>
      </c>
      <c r="E50" s="7"/>
      <c r="F50" s="1"/>
      <c r="G50" s="11"/>
      <c r="H50" s="1"/>
      <c r="I50" s="1"/>
      <c r="J50" s="20"/>
      <c r="K50" s="7"/>
      <c r="L50" s="1"/>
      <c r="M50" s="11"/>
      <c r="N50" s="1"/>
      <c r="O50" s="1"/>
      <c r="P50" s="19"/>
      <c r="Q50" s="7">
        <v>1</v>
      </c>
      <c r="R50" s="1">
        <v>2</v>
      </c>
      <c r="S50" s="20">
        <v>4</v>
      </c>
      <c r="T50" s="215"/>
      <c r="U50" s="215"/>
      <c r="V50" s="19"/>
      <c r="W50" s="22"/>
      <c r="X50" s="19">
        <v>4</v>
      </c>
      <c r="Y50" s="203" t="s">
        <v>347</v>
      </c>
      <c r="Z50" s="213" t="s">
        <v>365</v>
      </c>
      <c r="AA50" s="324"/>
      <c r="AB50" s="297"/>
      <c r="AC50" s="336"/>
      <c r="AD50" s="297"/>
      <c r="AE50" s="336"/>
      <c r="AF50" s="297"/>
      <c r="AG50" s="337"/>
      <c r="AH50" s="336"/>
      <c r="AI50" s="297"/>
      <c r="AJ50" s="336"/>
    </row>
    <row r="51" spans="1:36" s="229" customFormat="1" ht="12.75">
      <c r="A51" s="178" t="s">
        <v>363</v>
      </c>
      <c r="B51" s="86" t="s">
        <v>331</v>
      </c>
      <c r="C51" s="1" t="s">
        <v>7</v>
      </c>
      <c r="D51" s="2" t="s">
        <v>11</v>
      </c>
      <c r="E51" s="7"/>
      <c r="F51" s="1"/>
      <c r="G51" s="11"/>
      <c r="H51" s="1"/>
      <c r="I51" s="1"/>
      <c r="J51" s="20"/>
      <c r="K51" s="7"/>
      <c r="L51" s="1"/>
      <c r="M51" s="11"/>
      <c r="N51" s="1">
        <v>2</v>
      </c>
      <c r="O51" s="1">
        <v>1</v>
      </c>
      <c r="P51" s="19">
        <v>4</v>
      </c>
      <c r="Q51" s="7"/>
      <c r="R51" s="1"/>
      <c r="S51" s="20"/>
      <c r="T51" s="215"/>
      <c r="U51" s="215"/>
      <c r="V51" s="19"/>
      <c r="W51" s="22"/>
      <c r="X51" s="19">
        <v>4</v>
      </c>
      <c r="Y51" s="180" t="s">
        <v>208</v>
      </c>
      <c r="Z51" s="228" t="s">
        <v>74</v>
      </c>
      <c r="AA51" s="395"/>
      <c r="AB51" s="371"/>
      <c r="AC51" s="372"/>
      <c r="AD51" s="371"/>
      <c r="AE51" s="372"/>
      <c r="AF51" s="297"/>
      <c r="AG51" s="337"/>
      <c r="AH51" s="336"/>
      <c r="AI51" s="371"/>
      <c r="AJ51" s="372"/>
    </row>
    <row r="52" spans="1:36" s="229" customFormat="1" ht="13.5" thickBot="1">
      <c r="A52" s="137" t="s">
        <v>162</v>
      </c>
      <c r="B52" s="86" t="s">
        <v>66</v>
      </c>
      <c r="C52" s="1" t="s">
        <v>7</v>
      </c>
      <c r="D52" s="2" t="s">
        <v>9</v>
      </c>
      <c r="E52" s="7"/>
      <c r="F52" s="1"/>
      <c r="G52" s="11"/>
      <c r="H52" s="1"/>
      <c r="I52" s="1"/>
      <c r="J52" s="20"/>
      <c r="K52" s="7"/>
      <c r="L52" s="1"/>
      <c r="M52" s="11"/>
      <c r="N52" s="1"/>
      <c r="O52" s="1"/>
      <c r="P52" s="19"/>
      <c r="Q52" s="7">
        <v>0</v>
      </c>
      <c r="R52" s="1">
        <v>3</v>
      </c>
      <c r="S52" s="20">
        <v>3</v>
      </c>
      <c r="T52" s="1"/>
      <c r="U52" s="216"/>
      <c r="V52" s="19"/>
      <c r="W52" s="22"/>
      <c r="X52" s="19">
        <v>3</v>
      </c>
      <c r="Y52" s="180" t="s">
        <v>58</v>
      </c>
      <c r="Z52" s="228" t="s">
        <v>79</v>
      </c>
      <c r="AA52" s="350"/>
      <c r="AB52" s="325"/>
      <c r="AC52" s="326"/>
      <c r="AD52" s="325"/>
      <c r="AE52" s="326"/>
      <c r="AF52" s="297"/>
      <c r="AG52" s="337"/>
      <c r="AH52" s="336"/>
      <c r="AI52" s="351"/>
      <c r="AJ52" s="352"/>
    </row>
    <row r="53" spans="1:36" s="229" customFormat="1" ht="64.5" customHeight="1">
      <c r="A53" s="137" t="s">
        <v>330</v>
      </c>
      <c r="B53" s="10" t="s">
        <v>327</v>
      </c>
      <c r="C53" s="1" t="s">
        <v>7</v>
      </c>
      <c r="D53" s="2" t="s">
        <v>9</v>
      </c>
      <c r="E53" s="7"/>
      <c r="F53" s="1"/>
      <c r="G53" s="11"/>
      <c r="H53" s="1"/>
      <c r="I53" s="1"/>
      <c r="J53" s="20"/>
      <c r="K53" s="7"/>
      <c r="L53" s="1"/>
      <c r="M53" s="11"/>
      <c r="N53" s="1"/>
      <c r="O53" s="1"/>
      <c r="P53" s="19"/>
      <c r="Q53" s="7"/>
      <c r="R53" s="1"/>
      <c r="S53" s="11"/>
      <c r="T53" s="1">
        <v>1</v>
      </c>
      <c r="U53" s="216">
        <v>1</v>
      </c>
      <c r="V53" s="19">
        <v>4</v>
      </c>
      <c r="W53" s="22"/>
      <c r="X53" s="19">
        <v>4</v>
      </c>
      <c r="Y53" s="180" t="s">
        <v>165</v>
      </c>
      <c r="Z53" s="228" t="s">
        <v>74</v>
      </c>
      <c r="AA53" s="366" t="s">
        <v>336</v>
      </c>
      <c r="AB53" s="325"/>
      <c r="AC53" s="326"/>
      <c r="AD53" s="325"/>
      <c r="AE53" s="326"/>
      <c r="AF53" s="321"/>
      <c r="AG53" s="322"/>
      <c r="AH53" s="353"/>
      <c r="AI53" s="321"/>
      <c r="AJ53" s="323"/>
    </row>
    <row r="54" spans="1:36" s="229" customFormat="1" ht="12.75">
      <c r="A54" s="137" t="s">
        <v>145</v>
      </c>
      <c r="B54" s="86" t="s">
        <v>43</v>
      </c>
      <c r="C54" s="1" t="s">
        <v>7</v>
      </c>
      <c r="D54" s="2" t="s">
        <v>9</v>
      </c>
      <c r="E54" s="7"/>
      <c r="F54" s="1"/>
      <c r="G54" s="11"/>
      <c r="H54" s="1"/>
      <c r="I54" s="1"/>
      <c r="J54" s="20"/>
      <c r="K54" s="7"/>
      <c r="L54" s="1"/>
      <c r="M54" s="11"/>
      <c r="N54" s="1"/>
      <c r="O54" s="1"/>
      <c r="P54" s="19"/>
      <c r="Q54" s="7"/>
      <c r="R54" s="1"/>
      <c r="S54" s="11"/>
      <c r="T54" s="1">
        <v>0</v>
      </c>
      <c r="U54" s="216">
        <v>3</v>
      </c>
      <c r="V54" s="19">
        <v>4</v>
      </c>
      <c r="W54" s="22"/>
      <c r="X54" s="19">
        <v>4</v>
      </c>
      <c r="Y54" s="180" t="s">
        <v>57</v>
      </c>
      <c r="Z54" s="228" t="s">
        <v>74</v>
      </c>
      <c r="AA54" s="354"/>
      <c r="AB54" s="325"/>
      <c r="AC54" s="326"/>
      <c r="AD54" s="325"/>
      <c r="AE54" s="326"/>
      <c r="AF54" s="325"/>
      <c r="AG54" s="327"/>
      <c r="AH54" s="353"/>
      <c r="AI54" s="325"/>
      <c r="AJ54" s="326"/>
    </row>
    <row r="55" spans="1:36" s="229" customFormat="1" ht="72">
      <c r="A55" s="138" t="s">
        <v>168</v>
      </c>
      <c r="B55" s="86" t="s">
        <v>71</v>
      </c>
      <c r="C55" s="1" t="s">
        <v>96</v>
      </c>
      <c r="D55" s="2" t="s">
        <v>9</v>
      </c>
      <c r="E55" s="7"/>
      <c r="F55" s="1"/>
      <c r="G55" s="11"/>
      <c r="H55" s="1"/>
      <c r="I55" s="1"/>
      <c r="J55" s="20"/>
      <c r="K55" s="7"/>
      <c r="L55" s="1"/>
      <c r="M55" s="11"/>
      <c r="N55" s="1"/>
      <c r="O55" s="1"/>
      <c r="P55" s="19"/>
      <c r="Q55" s="7"/>
      <c r="R55" s="1"/>
      <c r="S55" s="11"/>
      <c r="T55" s="1">
        <v>0</v>
      </c>
      <c r="U55" s="216">
        <v>2</v>
      </c>
      <c r="V55" s="19">
        <v>14</v>
      </c>
      <c r="W55" s="22"/>
      <c r="X55" s="19">
        <v>14</v>
      </c>
      <c r="Y55" s="385" t="s">
        <v>348</v>
      </c>
      <c r="Z55" s="228" t="s">
        <v>74</v>
      </c>
      <c r="AA55" s="366" t="s">
        <v>337</v>
      </c>
      <c r="AB55" s="325"/>
      <c r="AC55" s="326"/>
      <c r="AD55" s="325"/>
      <c r="AE55" s="326"/>
      <c r="AF55" s="325"/>
      <c r="AG55" s="327"/>
      <c r="AH55" s="353"/>
      <c r="AI55" s="325"/>
      <c r="AJ55" s="326"/>
    </row>
    <row r="56" spans="1:36" s="230" customFormat="1" ht="15">
      <c r="A56" s="434" t="s">
        <v>30</v>
      </c>
      <c r="B56" s="435"/>
      <c r="C56" s="107"/>
      <c r="D56" s="119"/>
      <c r="E56" s="120"/>
      <c r="F56" s="107"/>
      <c r="G56" s="107"/>
      <c r="H56" s="107"/>
      <c r="I56" s="107"/>
      <c r="J56" s="119"/>
      <c r="K56" s="108"/>
      <c r="L56" s="107"/>
      <c r="M56" s="107"/>
      <c r="N56" s="58"/>
      <c r="O56" s="58"/>
      <c r="P56" s="121">
        <v>4</v>
      </c>
      <c r="Q56" s="122"/>
      <c r="R56" s="123"/>
      <c r="S56" s="123">
        <v>15</v>
      </c>
      <c r="T56" s="123"/>
      <c r="U56" s="123"/>
      <c r="V56" s="121">
        <v>22</v>
      </c>
      <c r="W56" s="110"/>
      <c r="X56" s="124">
        <v>41</v>
      </c>
      <c r="Y56" s="201"/>
      <c r="Z56" s="202"/>
      <c r="AA56" s="355"/>
      <c r="AB56" s="325"/>
      <c r="AC56" s="326"/>
      <c r="AD56" s="325"/>
      <c r="AE56" s="326"/>
      <c r="AF56" s="325"/>
      <c r="AG56" s="327"/>
      <c r="AH56" s="353"/>
      <c r="AI56" s="325"/>
      <c r="AJ56" s="326"/>
    </row>
    <row r="57" spans="1:36" s="370" customFormat="1" ht="25.5">
      <c r="A57" s="178" t="s">
        <v>147</v>
      </c>
      <c r="B57" s="86" t="s">
        <v>37</v>
      </c>
      <c r="C57" s="1" t="s">
        <v>7</v>
      </c>
      <c r="D57" s="2" t="s">
        <v>11</v>
      </c>
      <c r="E57" s="7"/>
      <c r="F57" s="1"/>
      <c r="G57" s="11"/>
      <c r="H57" s="1"/>
      <c r="I57" s="1"/>
      <c r="J57" s="20"/>
      <c r="K57" s="7"/>
      <c r="L57" s="1"/>
      <c r="M57" s="11"/>
      <c r="N57" s="1"/>
      <c r="O57" s="1"/>
      <c r="P57" s="19"/>
      <c r="Q57" s="7">
        <v>1</v>
      </c>
      <c r="R57" s="1">
        <v>2</v>
      </c>
      <c r="S57" s="20">
        <v>4</v>
      </c>
      <c r="T57" s="1"/>
      <c r="U57" s="216"/>
      <c r="V57" s="19"/>
      <c r="W57" s="22"/>
      <c r="X57" s="19">
        <v>4</v>
      </c>
      <c r="Y57" s="180" t="s">
        <v>52</v>
      </c>
      <c r="Z57" s="228" t="s">
        <v>74</v>
      </c>
      <c r="AA57" s="366" t="s">
        <v>329</v>
      </c>
      <c r="AB57" s="367"/>
      <c r="AC57" s="368"/>
      <c r="AD57" s="367"/>
      <c r="AE57" s="368"/>
      <c r="AF57" s="367"/>
      <c r="AG57" s="369"/>
      <c r="AH57" s="353"/>
      <c r="AI57" s="367"/>
      <c r="AJ57" s="368"/>
    </row>
    <row r="58" spans="1:36" s="370" customFormat="1" ht="12.75">
      <c r="A58" s="178" t="s">
        <v>363</v>
      </c>
      <c r="B58" s="86" t="s">
        <v>331</v>
      </c>
      <c r="C58" s="1" t="s">
        <v>7</v>
      </c>
      <c r="D58" s="2" t="s">
        <v>11</v>
      </c>
      <c r="E58" s="7"/>
      <c r="F58" s="1"/>
      <c r="G58" s="11"/>
      <c r="H58" s="1"/>
      <c r="I58" s="1"/>
      <c r="J58" s="20"/>
      <c r="K58" s="7"/>
      <c r="L58" s="1"/>
      <c r="M58" s="11"/>
      <c r="N58" s="1">
        <v>2</v>
      </c>
      <c r="O58" s="1">
        <v>1</v>
      </c>
      <c r="P58" s="19">
        <v>4</v>
      </c>
      <c r="Q58" s="7"/>
      <c r="R58" s="1"/>
      <c r="S58" s="20"/>
      <c r="T58" s="1"/>
      <c r="U58" s="216"/>
      <c r="V58" s="19"/>
      <c r="W58" s="22"/>
      <c r="X58" s="19">
        <v>4</v>
      </c>
      <c r="Y58" s="180" t="s">
        <v>208</v>
      </c>
      <c r="Z58" s="228" t="s">
        <v>74</v>
      </c>
      <c r="AA58" s="373"/>
      <c r="AB58" s="367"/>
      <c r="AC58" s="368"/>
      <c r="AD58" s="367"/>
      <c r="AE58" s="368"/>
      <c r="AF58" s="367"/>
      <c r="AG58" s="369"/>
      <c r="AH58" s="353"/>
      <c r="AI58" s="367"/>
      <c r="AJ58" s="368"/>
    </row>
    <row r="59" spans="1:36" s="230" customFormat="1" ht="12.75">
      <c r="A59" s="137" t="s">
        <v>137</v>
      </c>
      <c r="B59" s="86" t="s">
        <v>39</v>
      </c>
      <c r="C59" s="1" t="s">
        <v>7</v>
      </c>
      <c r="D59" s="2" t="s">
        <v>11</v>
      </c>
      <c r="E59" s="7"/>
      <c r="F59" s="1"/>
      <c r="G59" s="11"/>
      <c r="H59" s="1"/>
      <c r="I59" s="1"/>
      <c r="J59" s="20"/>
      <c r="K59" s="7"/>
      <c r="L59" s="1"/>
      <c r="M59" s="11"/>
      <c r="N59" s="1"/>
      <c r="O59" s="1"/>
      <c r="P59" s="19"/>
      <c r="Q59" s="7">
        <v>1</v>
      </c>
      <c r="R59" s="1">
        <v>2</v>
      </c>
      <c r="S59" s="20">
        <v>4</v>
      </c>
      <c r="T59" s="1"/>
      <c r="U59" s="216"/>
      <c r="V59" s="19"/>
      <c r="W59" s="22"/>
      <c r="X59" s="19">
        <v>4</v>
      </c>
      <c r="Y59" s="203" t="s">
        <v>52</v>
      </c>
      <c r="Z59" s="228" t="s">
        <v>74</v>
      </c>
      <c r="AA59" s="355"/>
      <c r="AB59" s="325"/>
      <c r="AC59" s="326"/>
      <c r="AD59" s="325"/>
      <c r="AE59" s="326"/>
      <c r="AF59" s="325"/>
      <c r="AG59" s="327"/>
      <c r="AH59" s="353"/>
      <c r="AI59" s="325"/>
      <c r="AJ59" s="326"/>
    </row>
    <row r="60" spans="1:36" ht="12.75">
      <c r="A60" s="137" t="s">
        <v>138</v>
      </c>
      <c r="B60" s="86" t="s">
        <v>40</v>
      </c>
      <c r="C60" s="1" t="s">
        <v>7</v>
      </c>
      <c r="D60" s="2" t="s">
        <v>11</v>
      </c>
      <c r="E60" s="7"/>
      <c r="F60" s="1"/>
      <c r="G60" s="11"/>
      <c r="H60" s="1"/>
      <c r="I60" s="1"/>
      <c r="J60" s="20"/>
      <c r="K60" s="7"/>
      <c r="L60" s="1"/>
      <c r="M60" s="11"/>
      <c r="N60" s="1"/>
      <c r="O60" s="1"/>
      <c r="P60" s="19"/>
      <c r="Q60" s="7">
        <v>2</v>
      </c>
      <c r="R60" s="1">
        <v>1</v>
      </c>
      <c r="S60" s="20">
        <v>3</v>
      </c>
      <c r="T60" s="1"/>
      <c r="U60" s="216"/>
      <c r="V60" s="19"/>
      <c r="W60" s="22"/>
      <c r="X60" s="19">
        <v>3</v>
      </c>
      <c r="Y60" s="203" t="s">
        <v>208</v>
      </c>
      <c r="Z60" s="228" t="s">
        <v>74</v>
      </c>
      <c r="AA60" s="355"/>
      <c r="AB60" s="325"/>
      <c r="AC60" s="326"/>
      <c r="AD60" s="325"/>
      <c r="AE60" s="326"/>
      <c r="AF60" s="325"/>
      <c r="AG60" s="327"/>
      <c r="AH60" s="353"/>
      <c r="AI60" s="325"/>
      <c r="AJ60" s="326"/>
    </row>
    <row r="61" spans="1:36" ht="18" customHeight="1">
      <c r="A61" s="137" t="s">
        <v>139</v>
      </c>
      <c r="B61" s="86" t="s">
        <v>140</v>
      </c>
      <c r="C61" s="1" t="s">
        <v>7</v>
      </c>
      <c r="D61" s="2" t="s">
        <v>9</v>
      </c>
      <c r="E61" s="7"/>
      <c r="F61" s="1"/>
      <c r="G61" s="11"/>
      <c r="H61" s="1"/>
      <c r="I61" s="1"/>
      <c r="J61" s="20"/>
      <c r="K61" s="7"/>
      <c r="L61" s="1"/>
      <c r="M61" s="11"/>
      <c r="N61" s="1"/>
      <c r="O61" s="1"/>
      <c r="P61" s="19"/>
      <c r="Q61" s="7">
        <v>1</v>
      </c>
      <c r="R61" s="1">
        <v>2</v>
      </c>
      <c r="S61" s="20">
        <v>4</v>
      </c>
      <c r="T61" s="1"/>
      <c r="U61" s="216"/>
      <c r="V61" s="19"/>
      <c r="W61" s="22"/>
      <c r="X61" s="19">
        <v>4</v>
      </c>
      <c r="Y61" s="203" t="s">
        <v>57</v>
      </c>
      <c r="Z61" s="228" t="s">
        <v>74</v>
      </c>
      <c r="AA61" s="354"/>
      <c r="AB61" s="325"/>
      <c r="AC61" s="326"/>
      <c r="AD61" s="325"/>
      <c r="AE61" s="326"/>
      <c r="AF61" s="325"/>
      <c r="AG61" s="327"/>
      <c r="AH61" s="353"/>
      <c r="AI61" s="325"/>
      <c r="AJ61" s="326"/>
    </row>
    <row r="62" spans="1:36" ht="12.75">
      <c r="A62" s="137" t="s">
        <v>146</v>
      </c>
      <c r="B62" s="86" t="s">
        <v>44</v>
      </c>
      <c r="C62" s="1" t="s">
        <v>7</v>
      </c>
      <c r="D62" s="2" t="s">
        <v>9</v>
      </c>
      <c r="E62" s="7"/>
      <c r="F62" s="1"/>
      <c r="G62" s="11"/>
      <c r="H62" s="1"/>
      <c r="I62" s="1"/>
      <c r="J62" s="20"/>
      <c r="K62" s="7"/>
      <c r="L62" s="1"/>
      <c r="M62" s="11"/>
      <c r="N62" s="1"/>
      <c r="O62" s="1"/>
      <c r="P62" s="19"/>
      <c r="Q62" s="7"/>
      <c r="R62" s="1"/>
      <c r="S62" s="11"/>
      <c r="T62" s="1">
        <v>1</v>
      </c>
      <c r="U62" s="216">
        <v>1</v>
      </c>
      <c r="V62" s="19">
        <v>4</v>
      </c>
      <c r="W62" s="22"/>
      <c r="X62" s="19">
        <v>4</v>
      </c>
      <c r="Y62" s="203" t="s">
        <v>56</v>
      </c>
      <c r="Z62" s="228" t="s">
        <v>74</v>
      </c>
      <c r="AA62" s="354"/>
      <c r="AB62" s="325"/>
      <c r="AC62" s="326"/>
      <c r="AD62" s="325"/>
      <c r="AE62" s="326"/>
      <c r="AF62" s="325"/>
      <c r="AG62" s="327"/>
      <c r="AH62" s="353"/>
      <c r="AI62" s="325"/>
      <c r="AJ62" s="326"/>
    </row>
    <row r="63" spans="1:36" ht="25.5">
      <c r="A63" s="137" t="s">
        <v>351</v>
      </c>
      <c r="B63" s="86" t="s">
        <v>171</v>
      </c>
      <c r="C63" s="1" t="s">
        <v>7</v>
      </c>
      <c r="D63" s="2" t="s">
        <v>9</v>
      </c>
      <c r="E63" s="7"/>
      <c r="F63" s="1"/>
      <c r="G63" s="11"/>
      <c r="H63" s="1"/>
      <c r="I63" s="1"/>
      <c r="J63" s="20"/>
      <c r="K63" s="7"/>
      <c r="L63" s="1"/>
      <c r="M63" s="11"/>
      <c r="N63" s="1"/>
      <c r="O63" s="1"/>
      <c r="P63" s="19"/>
      <c r="Q63" s="7"/>
      <c r="R63" s="1"/>
      <c r="S63" s="11"/>
      <c r="T63" s="1">
        <v>2</v>
      </c>
      <c r="U63" s="216">
        <v>1</v>
      </c>
      <c r="V63" s="19">
        <v>4</v>
      </c>
      <c r="W63" s="22"/>
      <c r="X63" s="19">
        <v>4</v>
      </c>
      <c r="Y63" s="203" t="s">
        <v>59</v>
      </c>
      <c r="Z63" s="228" t="s">
        <v>80</v>
      </c>
      <c r="AA63" s="356"/>
      <c r="AB63" s="387" t="s">
        <v>352</v>
      </c>
      <c r="AC63" s="388" t="s">
        <v>171</v>
      </c>
      <c r="AD63" s="325"/>
      <c r="AE63" s="326"/>
      <c r="AF63" s="325"/>
      <c r="AG63" s="327"/>
      <c r="AH63" s="353"/>
      <c r="AI63" s="325"/>
      <c r="AJ63" s="326"/>
    </row>
    <row r="64" spans="1:36" ht="72.75" thickBot="1">
      <c r="A64" s="182" t="s">
        <v>169</v>
      </c>
      <c r="B64" s="220" t="s">
        <v>71</v>
      </c>
      <c r="C64" s="3" t="s">
        <v>96</v>
      </c>
      <c r="D64" s="4" t="s">
        <v>9</v>
      </c>
      <c r="E64" s="31"/>
      <c r="F64" s="3"/>
      <c r="G64" s="32"/>
      <c r="H64" s="3"/>
      <c r="I64" s="3"/>
      <c r="J64" s="33"/>
      <c r="K64" s="31"/>
      <c r="L64" s="3"/>
      <c r="M64" s="32"/>
      <c r="N64" s="3"/>
      <c r="O64" s="3"/>
      <c r="P64" s="34"/>
      <c r="Q64" s="31"/>
      <c r="R64" s="3"/>
      <c r="S64" s="32"/>
      <c r="T64" s="3">
        <v>0</v>
      </c>
      <c r="U64" s="231">
        <v>2</v>
      </c>
      <c r="V64" s="34">
        <v>14</v>
      </c>
      <c r="W64" s="47"/>
      <c r="X64" s="34">
        <v>14</v>
      </c>
      <c r="Y64" s="386" t="s">
        <v>348</v>
      </c>
      <c r="Z64" s="232" t="s">
        <v>74</v>
      </c>
      <c r="AA64" s="366" t="s">
        <v>337</v>
      </c>
      <c r="AB64" s="325"/>
      <c r="AC64" s="326"/>
      <c r="AD64" s="325"/>
      <c r="AE64" s="326"/>
      <c r="AF64" s="325"/>
      <c r="AG64" s="327"/>
      <c r="AH64" s="353"/>
      <c r="AI64" s="325"/>
      <c r="AJ64" s="326"/>
    </row>
    <row r="65" spans="1:36" s="233" customFormat="1" ht="10.5" customHeight="1" thickBot="1">
      <c r="A65" s="364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365"/>
      <c r="AA65" s="354"/>
      <c r="AB65" s="325"/>
      <c r="AC65" s="326"/>
      <c r="AD65" s="325"/>
      <c r="AE65" s="326"/>
      <c r="AF65" s="325"/>
      <c r="AG65" s="327"/>
      <c r="AH65" s="353"/>
      <c r="AI65" s="325"/>
      <c r="AJ65" s="326"/>
    </row>
    <row r="66" spans="1:36" s="233" customFormat="1" ht="16.5" thickBot="1">
      <c r="A66" s="418" t="s">
        <v>97</v>
      </c>
      <c r="B66" s="419"/>
      <c r="C66" s="234"/>
      <c r="D66" s="235"/>
      <c r="E66" s="236"/>
      <c r="F66" s="234"/>
      <c r="G66" s="234">
        <v>2</v>
      </c>
      <c r="H66" s="234"/>
      <c r="I66" s="234"/>
      <c r="J66" s="235"/>
      <c r="K66" s="236"/>
      <c r="L66" s="234"/>
      <c r="M66" s="234"/>
      <c r="N66" s="234"/>
      <c r="O66" s="234"/>
      <c r="P66" s="237"/>
      <c r="Q66" s="238"/>
      <c r="R66" s="239"/>
      <c r="S66" s="239">
        <v>8</v>
      </c>
      <c r="T66" s="239"/>
      <c r="U66" s="239"/>
      <c r="V66" s="237">
        <v>3</v>
      </c>
      <c r="W66" s="240"/>
      <c r="X66" s="241">
        <v>13</v>
      </c>
      <c r="Y66" s="242"/>
      <c r="Z66" s="243"/>
      <c r="AA66" s="354"/>
      <c r="AB66" s="325"/>
      <c r="AC66" s="326"/>
      <c r="AD66" s="325"/>
      <c r="AE66" s="326"/>
      <c r="AF66" s="325"/>
      <c r="AG66" s="327"/>
      <c r="AH66" s="353"/>
      <c r="AI66" s="325"/>
      <c r="AJ66" s="326"/>
    </row>
    <row r="67" spans="1:36" ht="15" thickBot="1">
      <c r="A67" s="244"/>
      <c r="B67" s="302" t="s">
        <v>309</v>
      </c>
      <c r="C67" s="246" t="s">
        <v>31</v>
      </c>
      <c r="D67" s="247" t="s">
        <v>9</v>
      </c>
      <c r="E67" s="246">
        <v>0</v>
      </c>
      <c r="F67" s="246">
        <v>4</v>
      </c>
      <c r="G67" s="249">
        <v>2</v>
      </c>
      <c r="H67" s="246"/>
      <c r="I67" s="246"/>
      <c r="J67" s="249"/>
      <c r="K67" s="248"/>
      <c r="L67" s="246"/>
      <c r="M67" s="29"/>
      <c r="N67" s="246"/>
      <c r="O67" s="246"/>
      <c r="P67" s="27"/>
      <c r="Q67" s="246">
        <v>0</v>
      </c>
      <c r="R67" s="246">
        <v>4</v>
      </c>
      <c r="S67" s="249">
        <v>2</v>
      </c>
      <c r="T67" s="246"/>
      <c r="U67" s="246"/>
      <c r="V67" s="27"/>
      <c r="W67" s="30"/>
      <c r="X67" s="250">
        <v>4</v>
      </c>
      <c r="Y67" s="304" t="s">
        <v>170</v>
      </c>
      <c r="Z67" s="251" t="s">
        <v>92</v>
      </c>
      <c r="AA67" s="354"/>
      <c r="AB67" s="325"/>
      <c r="AC67" s="326"/>
      <c r="AD67" s="325"/>
      <c r="AE67" s="326"/>
      <c r="AF67" s="325"/>
      <c r="AG67" s="327"/>
      <c r="AH67" s="353"/>
      <c r="AI67" s="325"/>
      <c r="AJ67" s="326"/>
    </row>
    <row r="68" spans="1:36" ht="13.5" thickBot="1">
      <c r="A68" s="244"/>
      <c r="B68" s="245" t="s">
        <v>301</v>
      </c>
      <c r="C68" s="246" t="s">
        <v>31</v>
      </c>
      <c r="D68" s="247"/>
      <c r="E68" s="248"/>
      <c r="F68" s="246"/>
      <c r="G68" s="29"/>
      <c r="H68" s="246"/>
      <c r="I68" s="246"/>
      <c r="J68" s="249"/>
      <c r="K68" s="248"/>
      <c r="L68" s="246"/>
      <c r="M68" s="29"/>
      <c r="N68" s="246"/>
      <c r="O68" s="246"/>
      <c r="P68" s="27"/>
      <c r="Q68" s="248"/>
      <c r="R68" s="246"/>
      <c r="S68" s="29">
        <v>6</v>
      </c>
      <c r="T68" s="246"/>
      <c r="U68" s="246"/>
      <c r="V68" s="27">
        <v>3</v>
      </c>
      <c r="W68" s="30"/>
      <c r="X68" s="250">
        <v>9</v>
      </c>
      <c r="Y68" s="304"/>
      <c r="Z68" s="251"/>
      <c r="AA68" s="354"/>
      <c r="AB68" s="325"/>
      <c r="AC68" s="326"/>
      <c r="AD68" s="325"/>
      <c r="AE68" s="326"/>
      <c r="AF68" s="325"/>
      <c r="AG68" s="327"/>
      <c r="AH68" s="353"/>
      <c r="AI68" s="325"/>
      <c r="AJ68" s="326"/>
    </row>
    <row r="69" spans="1:36" s="233" customFormat="1" ht="12.75">
      <c r="A69" s="253" t="s">
        <v>200</v>
      </c>
      <c r="B69" s="169" t="s">
        <v>180</v>
      </c>
      <c r="C69" s="170" t="s">
        <v>31</v>
      </c>
      <c r="D69" s="171" t="s">
        <v>11</v>
      </c>
      <c r="E69" s="172">
        <v>2</v>
      </c>
      <c r="F69" s="170">
        <v>0</v>
      </c>
      <c r="G69" s="174">
        <v>3</v>
      </c>
      <c r="H69" s="170"/>
      <c r="I69" s="170"/>
      <c r="J69" s="23"/>
      <c r="K69" s="172"/>
      <c r="L69" s="170"/>
      <c r="M69" s="174"/>
      <c r="N69" s="170"/>
      <c r="O69" s="170"/>
      <c r="P69" s="23"/>
      <c r="Q69" s="172"/>
      <c r="R69" s="170"/>
      <c r="S69" s="174"/>
      <c r="T69" s="170"/>
      <c r="U69" s="170"/>
      <c r="V69" s="23"/>
      <c r="W69" s="254"/>
      <c r="X69" s="255">
        <v>3</v>
      </c>
      <c r="Y69" s="253" t="s">
        <v>181</v>
      </c>
      <c r="Z69" s="393" t="s">
        <v>357</v>
      </c>
      <c r="AA69" s="354"/>
      <c r="AB69" s="325"/>
      <c r="AC69" s="326"/>
      <c r="AD69" s="325"/>
      <c r="AE69" s="326"/>
      <c r="AF69" s="325"/>
      <c r="AG69" s="327"/>
      <c r="AH69" s="353"/>
      <c r="AI69" s="325"/>
      <c r="AJ69" s="326"/>
    </row>
    <row r="70" spans="1:36" ht="12.75">
      <c r="A70" s="137" t="s">
        <v>149</v>
      </c>
      <c r="B70" s="10" t="s">
        <v>98</v>
      </c>
      <c r="C70" s="207" t="s">
        <v>31</v>
      </c>
      <c r="D70" s="208" t="s">
        <v>11</v>
      </c>
      <c r="E70" s="209">
        <v>2</v>
      </c>
      <c r="F70" s="207">
        <v>0</v>
      </c>
      <c r="G70" s="210">
        <v>3</v>
      </c>
      <c r="H70" s="207"/>
      <c r="I70" s="207"/>
      <c r="J70" s="256"/>
      <c r="K70" s="209">
        <v>2</v>
      </c>
      <c r="L70" s="207">
        <v>0</v>
      </c>
      <c r="M70" s="210">
        <v>3</v>
      </c>
      <c r="N70" s="207"/>
      <c r="O70" s="207"/>
      <c r="P70" s="256"/>
      <c r="Q70" s="209">
        <v>2</v>
      </c>
      <c r="R70" s="207">
        <v>0</v>
      </c>
      <c r="S70" s="210">
        <v>3</v>
      </c>
      <c r="T70" s="207"/>
      <c r="U70" s="207"/>
      <c r="V70" s="256"/>
      <c r="W70" s="257"/>
      <c r="X70" s="258">
        <v>3</v>
      </c>
      <c r="Y70" s="137" t="s">
        <v>271</v>
      </c>
      <c r="Z70" s="213" t="s">
        <v>99</v>
      </c>
      <c r="AA70" s="354"/>
      <c r="AB70" s="325"/>
      <c r="AC70" s="326"/>
      <c r="AD70" s="325"/>
      <c r="AE70" s="326"/>
      <c r="AF70" s="325"/>
      <c r="AG70" s="327"/>
      <c r="AH70" s="353"/>
      <c r="AI70" s="325"/>
      <c r="AJ70" s="326"/>
    </row>
    <row r="71" spans="1:36" ht="13.5" customHeight="1">
      <c r="A71" s="137" t="s">
        <v>131</v>
      </c>
      <c r="B71" s="10" t="s">
        <v>100</v>
      </c>
      <c r="C71" s="207" t="s">
        <v>31</v>
      </c>
      <c r="D71" s="208" t="s">
        <v>11</v>
      </c>
      <c r="E71" s="209">
        <v>1</v>
      </c>
      <c r="F71" s="207">
        <v>1</v>
      </c>
      <c r="G71" s="210">
        <v>3</v>
      </c>
      <c r="H71" s="207">
        <v>1</v>
      </c>
      <c r="I71" s="207">
        <v>1</v>
      </c>
      <c r="J71" s="256">
        <v>3</v>
      </c>
      <c r="K71" s="209">
        <v>1</v>
      </c>
      <c r="L71" s="207">
        <v>1</v>
      </c>
      <c r="M71" s="210">
        <v>3</v>
      </c>
      <c r="N71" s="207"/>
      <c r="O71" s="207"/>
      <c r="P71" s="256"/>
      <c r="Q71" s="209">
        <v>1</v>
      </c>
      <c r="R71" s="207">
        <v>1</v>
      </c>
      <c r="S71" s="210">
        <v>3</v>
      </c>
      <c r="T71" s="207"/>
      <c r="U71" s="207"/>
      <c r="V71" s="256"/>
      <c r="W71" s="257"/>
      <c r="X71" s="258">
        <v>3</v>
      </c>
      <c r="Y71" s="137" t="s">
        <v>355</v>
      </c>
      <c r="Z71" s="213" t="s">
        <v>99</v>
      </c>
      <c r="AA71" s="354"/>
      <c r="AB71" s="325"/>
      <c r="AC71" s="326"/>
      <c r="AD71" s="325"/>
      <c r="AE71" s="326"/>
      <c r="AF71" s="325"/>
      <c r="AG71" s="327"/>
      <c r="AH71" s="353"/>
      <c r="AI71" s="325"/>
      <c r="AJ71" s="326"/>
    </row>
    <row r="72" spans="1:36" ht="12.75">
      <c r="A72" s="137" t="s">
        <v>130</v>
      </c>
      <c r="B72" s="259" t="s">
        <v>203</v>
      </c>
      <c r="C72" s="207" t="s">
        <v>31</v>
      </c>
      <c r="D72" s="208" t="s">
        <v>11</v>
      </c>
      <c r="E72" s="209"/>
      <c r="F72" s="207"/>
      <c r="G72" s="210"/>
      <c r="H72" s="207"/>
      <c r="I72" s="207"/>
      <c r="J72" s="256"/>
      <c r="K72" s="209"/>
      <c r="L72" s="207"/>
      <c r="M72" s="210"/>
      <c r="N72" s="207">
        <v>2</v>
      </c>
      <c r="O72" s="207">
        <v>0</v>
      </c>
      <c r="P72" s="256">
        <v>3</v>
      </c>
      <c r="Q72" s="209">
        <v>2</v>
      </c>
      <c r="R72" s="207">
        <v>0</v>
      </c>
      <c r="S72" s="210">
        <v>3</v>
      </c>
      <c r="T72" s="207">
        <v>2</v>
      </c>
      <c r="U72" s="207">
        <v>0</v>
      </c>
      <c r="V72" s="256">
        <v>3</v>
      </c>
      <c r="W72" s="257"/>
      <c r="X72" s="258">
        <v>3</v>
      </c>
      <c r="Y72" s="82" t="s">
        <v>101</v>
      </c>
      <c r="Z72" s="213" t="s">
        <v>102</v>
      </c>
      <c r="AA72" s="354"/>
      <c r="AB72" s="325"/>
      <c r="AC72" s="326"/>
      <c r="AD72" s="325"/>
      <c r="AE72" s="392" t="s">
        <v>362</v>
      </c>
      <c r="AF72" s="325"/>
      <c r="AG72" s="327"/>
      <c r="AH72" s="353"/>
      <c r="AI72" s="325"/>
      <c r="AJ72" s="326"/>
    </row>
    <row r="73" spans="1:36" ht="12.75">
      <c r="A73" s="137" t="s">
        <v>132</v>
      </c>
      <c r="B73" s="10" t="s">
        <v>103</v>
      </c>
      <c r="C73" s="207" t="s">
        <v>31</v>
      </c>
      <c r="D73" s="208" t="s">
        <v>11</v>
      </c>
      <c r="E73" s="209">
        <v>2</v>
      </c>
      <c r="F73" s="207">
        <v>0</v>
      </c>
      <c r="G73" s="210">
        <v>3</v>
      </c>
      <c r="H73" s="207">
        <v>2</v>
      </c>
      <c r="I73" s="207">
        <v>0</v>
      </c>
      <c r="J73" s="256">
        <v>3</v>
      </c>
      <c r="K73" s="209">
        <v>2</v>
      </c>
      <c r="L73" s="207">
        <v>0</v>
      </c>
      <c r="M73" s="210">
        <v>3</v>
      </c>
      <c r="N73" s="207"/>
      <c r="O73" s="207"/>
      <c r="P73" s="256"/>
      <c r="Q73" s="209">
        <v>2</v>
      </c>
      <c r="R73" s="207">
        <v>0</v>
      </c>
      <c r="S73" s="210">
        <v>3</v>
      </c>
      <c r="T73" s="207"/>
      <c r="U73" s="207"/>
      <c r="V73" s="256"/>
      <c r="W73" s="257"/>
      <c r="X73" s="258">
        <v>3</v>
      </c>
      <c r="Y73" s="82" t="s">
        <v>104</v>
      </c>
      <c r="Z73" s="213" t="s">
        <v>99</v>
      </c>
      <c r="AA73" s="354"/>
      <c r="AB73" s="325"/>
      <c r="AC73" s="326"/>
      <c r="AD73" s="325"/>
      <c r="AE73" s="326"/>
      <c r="AF73" s="325"/>
      <c r="AG73" s="327"/>
      <c r="AH73" s="353"/>
      <c r="AI73" s="325"/>
      <c r="AJ73" s="326"/>
    </row>
    <row r="74" spans="1:36" ht="12.75">
      <c r="A74" s="137" t="s">
        <v>133</v>
      </c>
      <c r="B74" s="10" t="s">
        <v>105</v>
      </c>
      <c r="C74" s="207" t="s">
        <v>31</v>
      </c>
      <c r="D74" s="208" t="s">
        <v>11</v>
      </c>
      <c r="E74" s="209">
        <v>1</v>
      </c>
      <c r="F74" s="207">
        <v>1</v>
      </c>
      <c r="G74" s="210">
        <v>3</v>
      </c>
      <c r="H74" s="207">
        <v>1</v>
      </c>
      <c r="I74" s="207">
        <v>1</v>
      </c>
      <c r="J74" s="256">
        <v>3</v>
      </c>
      <c r="K74" s="209">
        <v>1</v>
      </c>
      <c r="L74" s="207">
        <v>1</v>
      </c>
      <c r="M74" s="210">
        <v>3</v>
      </c>
      <c r="N74" s="207"/>
      <c r="O74" s="207"/>
      <c r="P74" s="256"/>
      <c r="Q74" s="209">
        <v>1</v>
      </c>
      <c r="R74" s="207">
        <v>1</v>
      </c>
      <c r="S74" s="210">
        <v>3</v>
      </c>
      <c r="T74" s="207"/>
      <c r="U74" s="207"/>
      <c r="V74" s="256"/>
      <c r="W74" s="257"/>
      <c r="X74" s="258">
        <v>3</v>
      </c>
      <c r="Y74" s="137" t="s">
        <v>358</v>
      </c>
      <c r="Z74" s="213" t="s">
        <v>119</v>
      </c>
      <c r="AA74" s="354"/>
      <c r="AB74" s="325"/>
      <c r="AC74" s="326"/>
      <c r="AD74" s="325"/>
      <c r="AE74" s="326"/>
      <c r="AF74" s="325"/>
      <c r="AG74" s="327"/>
      <c r="AH74" s="353"/>
      <c r="AI74" s="325"/>
      <c r="AJ74" s="326"/>
    </row>
    <row r="75" spans="1:36" ht="12.75">
      <c r="A75" s="137" t="s">
        <v>134</v>
      </c>
      <c r="B75" s="10" t="s">
        <v>106</v>
      </c>
      <c r="C75" s="207" t="s">
        <v>31</v>
      </c>
      <c r="D75" s="208" t="s">
        <v>11</v>
      </c>
      <c r="E75" s="209">
        <v>2</v>
      </c>
      <c r="F75" s="207">
        <v>0</v>
      </c>
      <c r="G75" s="210">
        <v>3</v>
      </c>
      <c r="H75" s="207">
        <v>2</v>
      </c>
      <c r="I75" s="207">
        <v>0</v>
      </c>
      <c r="J75" s="256">
        <v>3</v>
      </c>
      <c r="K75" s="209">
        <v>2</v>
      </c>
      <c r="L75" s="207">
        <v>0</v>
      </c>
      <c r="M75" s="210">
        <v>3</v>
      </c>
      <c r="N75" s="207"/>
      <c r="O75" s="207"/>
      <c r="P75" s="256"/>
      <c r="Q75" s="209">
        <v>2</v>
      </c>
      <c r="R75" s="207">
        <v>0</v>
      </c>
      <c r="S75" s="210">
        <v>3</v>
      </c>
      <c r="T75" s="207"/>
      <c r="U75" s="207"/>
      <c r="V75" s="256"/>
      <c r="W75" s="257"/>
      <c r="X75" s="258">
        <v>3</v>
      </c>
      <c r="Y75" s="82" t="s">
        <v>107</v>
      </c>
      <c r="Z75" s="213" t="s">
        <v>119</v>
      </c>
      <c r="AA75" s="354"/>
      <c r="AB75" s="325"/>
      <c r="AC75" s="326"/>
      <c r="AD75" s="325"/>
      <c r="AE75" s="326"/>
      <c r="AF75" s="325"/>
      <c r="AG75" s="327"/>
      <c r="AH75" s="353"/>
      <c r="AI75" s="325"/>
      <c r="AJ75" s="326"/>
    </row>
    <row r="76" spans="1:36" ht="12.75">
      <c r="A76" s="137" t="s">
        <v>150</v>
      </c>
      <c r="B76" s="10" t="s">
        <v>202</v>
      </c>
      <c r="C76" s="1" t="s">
        <v>31</v>
      </c>
      <c r="D76" s="2" t="s">
        <v>9</v>
      </c>
      <c r="E76" s="7"/>
      <c r="F76" s="1"/>
      <c r="G76" s="11"/>
      <c r="H76" s="1">
        <v>0</v>
      </c>
      <c r="I76" s="1">
        <v>4</v>
      </c>
      <c r="J76" s="19">
        <v>4</v>
      </c>
      <c r="K76" s="7">
        <v>0</v>
      </c>
      <c r="L76" s="1">
        <v>4</v>
      </c>
      <c r="M76" s="11">
        <v>4</v>
      </c>
      <c r="N76" s="1">
        <v>0</v>
      </c>
      <c r="O76" s="1">
        <v>4</v>
      </c>
      <c r="P76" s="19">
        <v>4</v>
      </c>
      <c r="Q76" s="7">
        <v>0</v>
      </c>
      <c r="R76" s="1">
        <v>4</v>
      </c>
      <c r="S76" s="11">
        <v>4</v>
      </c>
      <c r="T76" s="1">
        <v>0</v>
      </c>
      <c r="U76" s="1">
        <v>4</v>
      </c>
      <c r="V76" s="19">
        <v>4</v>
      </c>
      <c r="W76" s="61"/>
      <c r="X76" s="133">
        <v>4</v>
      </c>
      <c r="Y76" s="260" t="s">
        <v>151</v>
      </c>
      <c r="Z76" s="261" t="s">
        <v>82</v>
      </c>
      <c r="AA76" s="354"/>
      <c r="AB76" s="325"/>
      <c r="AC76" s="326"/>
      <c r="AD76" s="325"/>
      <c r="AE76" s="326"/>
      <c r="AF76" s="325"/>
      <c r="AG76" s="327"/>
      <c r="AH76" s="353"/>
      <c r="AI76" s="325"/>
      <c r="AJ76" s="326"/>
    </row>
    <row r="77" spans="1:36" ht="12.75">
      <c r="A77" s="137" t="s">
        <v>152</v>
      </c>
      <c r="B77" s="10" t="s">
        <v>153</v>
      </c>
      <c r="C77" s="1" t="s">
        <v>31</v>
      </c>
      <c r="D77" s="2" t="s">
        <v>154</v>
      </c>
      <c r="E77" s="7"/>
      <c r="F77" s="1"/>
      <c r="G77" s="11"/>
      <c r="H77" s="1">
        <v>0</v>
      </c>
      <c r="I77" s="1">
        <v>4</v>
      </c>
      <c r="J77" s="262">
        <v>4</v>
      </c>
      <c r="K77" s="7">
        <v>0</v>
      </c>
      <c r="L77" s="1">
        <v>4</v>
      </c>
      <c r="M77" s="11">
        <v>4</v>
      </c>
      <c r="N77" s="1">
        <v>0</v>
      </c>
      <c r="O77" s="1">
        <v>4</v>
      </c>
      <c r="P77" s="262">
        <v>4</v>
      </c>
      <c r="Q77" s="7">
        <v>0</v>
      </c>
      <c r="R77" s="1">
        <v>4</v>
      </c>
      <c r="S77" s="11">
        <v>4</v>
      </c>
      <c r="T77" s="1">
        <v>0</v>
      </c>
      <c r="U77" s="1">
        <v>4</v>
      </c>
      <c r="V77" s="262">
        <v>4</v>
      </c>
      <c r="W77" s="263"/>
      <c r="X77" s="264">
        <v>4</v>
      </c>
      <c r="Y77" s="260" t="s">
        <v>155</v>
      </c>
      <c r="Z77" s="261" t="s">
        <v>82</v>
      </c>
      <c r="AA77" s="354"/>
      <c r="AB77" s="325"/>
      <c r="AC77" s="326"/>
      <c r="AD77" s="325"/>
      <c r="AE77" s="326"/>
      <c r="AF77" s="325"/>
      <c r="AG77" s="327"/>
      <c r="AH77" s="353"/>
      <c r="AI77" s="325"/>
      <c r="AJ77" s="326"/>
    </row>
    <row r="78" spans="1:36" ht="12.75">
      <c r="A78" s="137" t="s">
        <v>156</v>
      </c>
      <c r="B78" s="10" t="s">
        <v>157</v>
      </c>
      <c r="C78" s="1" t="s">
        <v>31</v>
      </c>
      <c r="D78" s="2" t="s">
        <v>154</v>
      </c>
      <c r="E78" s="7"/>
      <c r="F78" s="1"/>
      <c r="G78" s="11"/>
      <c r="H78" s="1">
        <v>0</v>
      </c>
      <c r="I78" s="1">
        <v>4</v>
      </c>
      <c r="J78" s="262">
        <v>4</v>
      </c>
      <c r="K78" s="7">
        <v>0</v>
      </c>
      <c r="L78" s="1">
        <v>4</v>
      </c>
      <c r="M78" s="11">
        <v>4</v>
      </c>
      <c r="N78" s="1">
        <v>0</v>
      </c>
      <c r="O78" s="1">
        <v>4</v>
      </c>
      <c r="P78" s="262">
        <v>4</v>
      </c>
      <c r="Q78" s="7">
        <v>0</v>
      </c>
      <c r="R78" s="1">
        <v>4</v>
      </c>
      <c r="S78" s="11">
        <v>4</v>
      </c>
      <c r="T78" s="1">
        <v>0</v>
      </c>
      <c r="U78" s="1">
        <v>4</v>
      </c>
      <c r="V78" s="262">
        <v>4</v>
      </c>
      <c r="W78" s="263"/>
      <c r="X78" s="264">
        <v>4</v>
      </c>
      <c r="Y78" s="260" t="s">
        <v>158</v>
      </c>
      <c r="Z78" s="261" t="s">
        <v>82</v>
      </c>
      <c r="AA78" s="354"/>
      <c r="AB78" s="325"/>
      <c r="AC78" s="326"/>
      <c r="AD78" s="325"/>
      <c r="AE78" s="326"/>
      <c r="AF78" s="325"/>
      <c r="AG78" s="327"/>
      <c r="AH78" s="353"/>
      <c r="AI78" s="325"/>
      <c r="AJ78" s="326"/>
    </row>
    <row r="79" spans="1:36" ht="12.75">
      <c r="A79" s="178" t="s">
        <v>159</v>
      </c>
      <c r="B79" s="10" t="s">
        <v>160</v>
      </c>
      <c r="C79" s="1" t="s">
        <v>31</v>
      </c>
      <c r="D79" s="2" t="s">
        <v>11</v>
      </c>
      <c r="E79" s="7"/>
      <c r="F79" s="1"/>
      <c r="G79" s="11"/>
      <c r="H79" s="1">
        <v>0</v>
      </c>
      <c r="I79" s="1">
        <v>2</v>
      </c>
      <c r="J79" s="19">
        <v>3</v>
      </c>
      <c r="K79" s="7"/>
      <c r="L79" s="1"/>
      <c r="M79" s="11"/>
      <c r="N79" s="1">
        <v>0</v>
      </c>
      <c r="O79" s="1">
        <v>2</v>
      </c>
      <c r="P79" s="19">
        <v>3</v>
      </c>
      <c r="Q79" s="7">
        <v>0</v>
      </c>
      <c r="R79" s="1">
        <v>2</v>
      </c>
      <c r="S79" s="11">
        <v>3</v>
      </c>
      <c r="T79" s="1">
        <v>0</v>
      </c>
      <c r="U79" s="1">
        <v>2</v>
      </c>
      <c r="V79" s="19">
        <v>3</v>
      </c>
      <c r="W79" s="61"/>
      <c r="X79" s="133">
        <v>3</v>
      </c>
      <c r="Y79" s="137" t="s">
        <v>161</v>
      </c>
      <c r="Z79" s="261" t="s">
        <v>82</v>
      </c>
      <c r="AA79" s="354"/>
      <c r="AB79" s="325"/>
      <c r="AC79" s="326"/>
      <c r="AD79" s="325"/>
      <c r="AE79" s="326"/>
      <c r="AF79" s="325"/>
      <c r="AG79" s="327"/>
      <c r="AH79" s="353"/>
      <c r="AI79" s="325"/>
      <c r="AJ79" s="326"/>
    </row>
    <row r="80" spans="1:36" ht="25.5">
      <c r="A80" s="6" t="s">
        <v>367</v>
      </c>
      <c r="B80" s="403" t="s">
        <v>360</v>
      </c>
      <c r="C80" s="1" t="s">
        <v>31</v>
      </c>
      <c r="D80" s="2" t="s">
        <v>9</v>
      </c>
      <c r="E80" s="7"/>
      <c r="F80" s="1"/>
      <c r="G80" s="11"/>
      <c r="H80" s="1"/>
      <c r="I80" s="1"/>
      <c r="J80" s="19"/>
      <c r="K80" s="7">
        <v>0</v>
      </c>
      <c r="L80" s="1">
        <v>2</v>
      </c>
      <c r="M80" s="11">
        <v>3</v>
      </c>
      <c r="N80" s="8"/>
      <c r="O80" s="8"/>
      <c r="P80" s="129"/>
      <c r="Q80" s="7">
        <v>0</v>
      </c>
      <c r="R80" s="1">
        <v>2</v>
      </c>
      <c r="S80" s="11">
        <v>3</v>
      </c>
      <c r="T80" s="8"/>
      <c r="U80" s="8"/>
      <c r="V80" s="129"/>
      <c r="W80" s="62"/>
      <c r="X80" s="135">
        <v>3</v>
      </c>
      <c r="Y80" s="394" t="s">
        <v>361</v>
      </c>
      <c r="Z80" s="9" t="s">
        <v>197</v>
      </c>
      <c r="AA80" s="354"/>
      <c r="AB80" s="325"/>
      <c r="AC80" s="326"/>
      <c r="AD80" s="325"/>
      <c r="AE80" s="326"/>
      <c r="AF80" s="325"/>
      <c r="AG80" s="327"/>
      <c r="AH80" s="353"/>
      <c r="AI80" s="325"/>
      <c r="AJ80" s="326"/>
    </row>
    <row r="81" spans="1:36" ht="17.25" customHeight="1">
      <c r="A81" s="6" t="s">
        <v>198</v>
      </c>
      <c r="B81" s="10" t="s">
        <v>182</v>
      </c>
      <c r="C81" s="68" t="s">
        <v>31</v>
      </c>
      <c r="D81" s="67" t="s">
        <v>11</v>
      </c>
      <c r="E81" s="66"/>
      <c r="F81" s="68"/>
      <c r="G81" s="71"/>
      <c r="H81" s="68"/>
      <c r="I81" s="68"/>
      <c r="J81" s="73"/>
      <c r="K81" s="66">
        <v>2</v>
      </c>
      <c r="L81" s="68">
        <v>0</v>
      </c>
      <c r="M81" s="71">
        <v>3</v>
      </c>
      <c r="N81" s="68"/>
      <c r="O81" s="68"/>
      <c r="P81" s="73"/>
      <c r="Q81" s="66"/>
      <c r="R81" s="68"/>
      <c r="S81" s="71"/>
      <c r="T81" s="68"/>
      <c r="U81" s="68"/>
      <c r="V81" s="73"/>
      <c r="W81" s="265"/>
      <c r="X81" s="136">
        <v>3</v>
      </c>
      <c r="Y81" s="266" t="s">
        <v>183</v>
      </c>
      <c r="Z81" s="267" t="s">
        <v>357</v>
      </c>
      <c r="AA81" s="354"/>
      <c r="AB81" s="325"/>
      <c r="AC81" s="326"/>
      <c r="AD81" s="325"/>
      <c r="AE81" s="326"/>
      <c r="AF81" s="325"/>
      <c r="AG81" s="327"/>
      <c r="AH81" s="353"/>
      <c r="AI81" s="325"/>
      <c r="AJ81" s="326"/>
    </row>
    <row r="82" spans="1:36" ht="17.25" customHeight="1">
      <c r="A82" s="85" t="s">
        <v>174</v>
      </c>
      <c r="B82" s="10" t="s">
        <v>175</v>
      </c>
      <c r="C82" s="268" t="s">
        <v>31</v>
      </c>
      <c r="D82" s="88" t="s">
        <v>9</v>
      </c>
      <c r="E82" s="269"/>
      <c r="F82" s="268"/>
      <c r="G82" s="270"/>
      <c r="H82" s="268"/>
      <c r="I82" s="268"/>
      <c r="J82" s="271"/>
      <c r="K82" s="269"/>
      <c r="L82" s="268" t="s">
        <v>176</v>
      </c>
      <c r="M82" s="270"/>
      <c r="N82" s="268">
        <v>2</v>
      </c>
      <c r="O82" s="268">
        <v>2</v>
      </c>
      <c r="P82" s="271">
        <v>5</v>
      </c>
      <c r="Q82" s="269"/>
      <c r="R82" s="268" t="s">
        <v>176</v>
      </c>
      <c r="S82" s="270"/>
      <c r="T82" s="268">
        <v>2</v>
      </c>
      <c r="U82" s="268">
        <v>2</v>
      </c>
      <c r="V82" s="271">
        <v>5</v>
      </c>
      <c r="W82" s="272"/>
      <c r="X82" s="273">
        <v>5</v>
      </c>
      <c r="Y82" s="85" t="s">
        <v>177</v>
      </c>
      <c r="Z82" s="274" t="s">
        <v>178</v>
      </c>
      <c r="AA82" s="354"/>
      <c r="AB82" s="325"/>
      <c r="AC82" s="326"/>
      <c r="AD82" s="325"/>
      <c r="AE82" s="326"/>
      <c r="AF82" s="325"/>
      <c r="AG82" s="327"/>
      <c r="AH82" s="353"/>
      <c r="AI82" s="325"/>
      <c r="AJ82" s="326"/>
    </row>
    <row r="83" spans="1:36" ht="17.25" customHeight="1">
      <c r="A83" s="137" t="s">
        <v>312</v>
      </c>
      <c r="B83" s="10" t="s">
        <v>313</v>
      </c>
      <c r="C83" s="76" t="s">
        <v>31</v>
      </c>
      <c r="D83" s="2" t="s">
        <v>11</v>
      </c>
      <c r="E83" s="66"/>
      <c r="F83" s="68"/>
      <c r="G83" s="71"/>
      <c r="H83" s="68"/>
      <c r="I83" s="68"/>
      <c r="J83" s="73"/>
      <c r="K83" s="66"/>
      <c r="L83" s="68"/>
      <c r="M83" s="71"/>
      <c r="N83" s="68">
        <v>2</v>
      </c>
      <c r="O83" s="68">
        <v>0</v>
      </c>
      <c r="P83" s="73">
        <v>3</v>
      </c>
      <c r="Q83" s="66"/>
      <c r="R83" s="68"/>
      <c r="S83" s="71"/>
      <c r="T83" s="68"/>
      <c r="U83" s="68"/>
      <c r="V83" s="73"/>
      <c r="W83" s="265"/>
      <c r="X83" s="136">
        <v>3</v>
      </c>
      <c r="Y83" s="266" t="s">
        <v>314</v>
      </c>
      <c r="Z83" s="267" t="s">
        <v>315</v>
      </c>
      <c r="AA83" s="354"/>
      <c r="AB83" s="325"/>
      <c r="AC83" s="326"/>
      <c r="AD83" s="325"/>
      <c r="AE83" s="326"/>
      <c r="AF83" s="325"/>
      <c r="AG83" s="327"/>
      <c r="AH83" s="353"/>
      <c r="AI83" s="325"/>
      <c r="AJ83" s="326"/>
    </row>
    <row r="84" spans="1:36" ht="23.25" customHeight="1">
      <c r="A84" s="57" t="s">
        <v>273</v>
      </c>
      <c r="B84" s="125" t="s">
        <v>274</v>
      </c>
      <c r="C84" s="76" t="s">
        <v>31</v>
      </c>
      <c r="D84" s="2" t="s">
        <v>11</v>
      </c>
      <c r="E84" s="7">
        <v>2</v>
      </c>
      <c r="F84" s="128">
        <v>2</v>
      </c>
      <c r="G84" s="11">
        <v>5</v>
      </c>
      <c r="H84" s="1"/>
      <c r="I84" s="1"/>
      <c r="J84" s="20"/>
      <c r="K84" s="7"/>
      <c r="L84" s="1"/>
      <c r="M84" s="11"/>
      <c r="N84" s="1"/>
      <c r="O84" s="1"/>
      <c r="P84" s="19"/>
      <c r="Q84" s="7"/>
      <c r="R84" s="1"/>
      <c r="S84" s="11"/>
      <c r="T84" s="1"/>
      <c r="U84" s="1"/>
      <c r="V84" s="19"/>
      <c r="W84" s="48"/>
      <c r="X84" s="21">
        <v>5</v>
      </c>
      <c r="Y84" s="275" t="s">
        <v>275</v>
      </c>
      <c r="Z84" s="77" t="s">
        <v>276</v>
      </c>
      <c r="AA84" s="354"/>
      <c r="AB84" s="325"/>
      <c r="AC84" s="326"/>
      <c r="AD84" s="325"/>
      <c r="AE84" s="326"/>
      <c r="AF84" s="325"/>
      <c r="AG84" s="327"/>
      <c r="AH84" s="353"/>
      <c r="AI84" s="325"/>
      <c r="AJ84" s="326"/>
    </row>
    <row r="85" spans="1:36" ht="20.25" customHeight="1">
      <c r="A85" s="57" t="s">
        <v>277</v>
      </c>
      <c r="B85" s="126" t="s">
        <v>278</v>
      </c>
      <c r="C85" s="76" t="s">
        <v>31</v>
      </c>
      <c r="D85" s="2" t="s">
        <v>9</v>
      </c>
      <c r="E85" s="7"/>
      <c r="F85" s="1"/>
      <c r="G85" s="11"/>
      <c r="H85" s="1">
        <v>2</v>
      </c>
      <c r="I85" s="1">
        <v>2</v>
      </c>
      <c r="J85" s="129">
        <v>5</v>
      </c>
      <c r="K85" s="7"/>
      <c r="L85" s="1"/>
      <c r="M85" s="11"/>
      <c r="N85" s="1"/>
      <c r="O85" s="1"/>
      <c r="P85" s="19"/>
      <c r="Q85" s="7"/>
      <c r="R85" s="1"/>
      <c r="S85" s="11"/>
      <c r="T85" s="1"/>
      <c r="U85" s="1"/>
      <c r="V85" s="19"/>
      <c r="W85" s="48"/>
      <c r="X85" s="21">
        <v>5</v>
      </c>
      <c r="Y85" s="275" t="s">
        <v>279</v>
      </c>
      <c r="Z85" s="78" t="s">
        <v>280</v>
      </c>
      <c r="AA85" s="357"/>
      <c r="AB85" s="325"/>
      <c r="AC85" s="326"/>
      <c r="AD85" s="325"/>
      <c r="AE85" s="326"/>
      <c r="AF85" s="325"/>
      <c r="AG85" s="327"/>
      <c r="AH85" s="353"/>
      <c r="AI85" s="325"/>
      <c r="AJ85" s="326"/>
    </row>
    <row r="86" spans="1:36" ht="16.5" customHeight="1">
      <c r="A86" s="57" t="s">
        <v>281</v>
      </c>
      <c r="B86" s="126" t="s">
        <v>282</v>
      </c>
      <c r="C86" s="76" t="s">
        <v>31</v>
      </c>
      <c r="D86" s="2" t="s">
        <v>11</v>
      </c>
      <c r="E86" s="7"/>
      <c r="F86" s="1"/>
      <c r="G86" s="75"/>
      <c r="H86" s="1"/>
      <c r="I86" s="1"/>
      <c r="J86" s="19"/>
      <c r="K86" s="76">
        <v>2</v>
      </c>
      <c r="L86" s="1">
        <v>2</v>
      </c>
      <c r="M86" s="130">
        <v>5</v>
      </c>
      <c r="N86" s="1"/>
      <c r="O86" s="1"/>
      <c r="P86" s="19"/>
      <c r="Q86" s="7"/>
      <c r="R86" s="1"/>
      <c r="S86" s="11"/>
      <c r="T86" s="1"/>
      <c r="U86" s="1"/>
      <c r="V86" s="19"/>
      <c r="W86" s="48"/>
      <c r="X86" s="21">
        <v>5</v>
      </c>
      <c r="Y86" s="275" t="s">
        <v>283</v>
      </c>
      <c r="Z86" s="204" t="s">
        <v>284</v>
      </c>
      <c r="AA86" s="354"/>
      <c r="AB86" s="325"/>
      <c r="AC86" s="326"/>
      <c r="AD86" s="325"/>
      <c r="AE86" s="326"/>
      <c r="AF86" s="325"/>
      <c r="AG86" s="327"/>
      <c r="AH86" s="353"/>
      <c r="AI86" s="325"/>
      <c r="AJ86" s="326"/>
    </row>
    <row r="87" spans="1:36" ht="16.5" customHeight="1">
      <c r="A87" s="79" t="s">
        <v>285</v>
      </c>
      <c r="B87" s="80" t="s">
        <v>308</v>
      </c>
      <c r="C87" s="69" t="s">
        <v>31</v>
      </c>
      <c r="D87" s="67" t="s">
        <v>11</v>
      </c>
      <c r="E87" s="66"/>
      <c r="F87" s="68"/>
      <c r="G87" s="71"/>
      <c r="H87" s="68">
        <v>2</v>
      </c>
      <c r="I87" s="68">
        <v>1</v>
      </c>
      <c r="J87" s="72">
        <v>4</v>
      </c>
      <c r="K87" s="66"/>
      <c r="L87" s="68"/>
      <c r="M87" s="71"/>
      <c r="N87" s="68">
        <v>2</v>
      </c>
      <c r="O87" s="68">
        <v>1</v>
      </c>
      <c r="P87" s="72">
        <v>4</v>
      </c>
      <c r="Q87" s="66"/>
      <c r="R87" s="68"/>
      <c r="S87" s="71"/>
      <c r="T87" s="68"/>
      <c r="U87" s="68"/>
      <c r="V87" s="73"/>
      <c r="W87" s="81"/>
      <c r="X87" s="131">
        <v>4</v>
      </c>
      <c r="Y87" s="276" t="s">
        <v>191</v>
      </c>
      <c r="Z87" s="277" t="s">
        <v>284</v>
      </c>
      <c r="AA87" s="354"/>
      <c r="AB87" s="325"/>
      <c r="AC87" s="326"/>
      <c r="AD87" s="325"/>
      <c r="AE87" s="326"/>
      <c r="AF87" s="325"/>
      <c r="AG87" s="327"/>
      <c r="AH87" s="353"/>
      <c r="AI87" s="325"/>
      <c r="AJ87" s="326"/>
    </row>
    <row r="88" spans="1:36" ht="16.5" customHeight="1">
      <c r="A88" s="82" t="s">
        <v>184</v>
      </c>
      <c r="B88" s="83" t="s">
        <v>185</v>
      </c>
      <c r="C88" s="76" t="s">
        <v>31</v>
      </c>
      <c r="D88" s="2" t="s">
        <v>11</v>
      </c>
      <c r="E88" s="7"/>
      <c r="F88" s="1"/>
      <c r="G88" s="71"/>
      <c r="H88" s="1"/>
      <c r="I88" s="1"/>
      <c r="J88" s="72"/>
      <c r="K88" s="7"/>
      <c r="L88" s="1"/>
      <c r="M88" s="71"/>
      <c r="N88" s="1"/>
      <c r="O88" s="1"/>
      <c r="P88" s="72"/>
      <c r="Q88" s="7">
        <v>2</v>
      </c>
      <c r="R88" s="1">
        <v>1</v>
      </c>
      <c r="S88" s="71">
        <v>4</v>
      </c>
      <c r="T88" s="1"/>
      <c r="U88" s="1"/>
      <c r="V88" s="73"/>
      <c r="W88" s="84"/>
      <c r="X88" s="131">
        <v>4</v>
      </c>
      <c r="Y88" s="276" t="s">
        <v>186</v>
      </c>
      <c r="Z88" s="277" t="s">
        <v>286</v>
      </c>
      <c r="AA88" s="354"/>
      <c r="AB88" s="325"/>
      <c r="AC88" s="326"/>
      <c r="AD88" s="325"/>
      <c r="AE88" s="326"/>
      <c r="AF88" s="325"/>
      <c r="AG88" s="327"/>
      <c r="AH88" s="353"/>
      <c r="AI88" s="325"/>
      <c r="AJ88" s="326"/>
    </row>
    <row r="89" spans="1:36" ht="16.5" customHeight="1">
      <c r="A89" s="85" t="s">
        <v>187</v>
      </c>
      <c r="B89" s="86" t="s">
        <v>188</v>
      </c>
      <c r="C89" s="87" t="s">
        <v>31</v>
      </c>
      <c r="D89" s="88" t="s">
        <v>9</v>
      </c>
      <c r="E89" s="66"/>
      <c r="F89" s="68"/>
      <c r="G89" s="71"/>
      <c r="H89" s="68"/>
      <c r="I89" s="68"/>
      <c r="J89" s="72"/>
      <c r="K89" s="66"/>
      <c r="L89" s="68"/>
      <c r="M89" s="71"/>
      <c r="N89" s="68"/>
      <c r="O89" s="68"/>
      <c r="P89" s="72"/>
      <c r="Q89" s="66">
        <v>2</v>
      </c>
      <c r="R89" s="68">
        <v>1</v>
      </c>
      <c r="S89" s="71">
        <v>3</v>
      </c>
      <c r="T89" s="68"/>
      <c r="U89" s="68"/>
      <c r="V89" s="73"/>
      <c r="W89" s="84"/>
      <c r="X89" s="131">
        <v>3</v>
      </c>
      <c r="Y89" s="275" t="s">
        <v>372</v>
      </c>
      <c r="Z89" s="277" t="s">
        <v>287</v>
      </c>
      <c r="AA89" s="354"/>
      <c r="AB89" s="325"/>
      <c r="AC89" s="326"/>
      <c r="AD89" s="325"/>
      <c r="AE89" s="326"/>
      <c r="AF89" s="325"/>
      <c r="AG89" s="327"/>
      <c r="AH89" s="353"/>
      <c r="AI89" s="325"/>
      <c r="AJ89" s="326"/>
    </row>
    <row r="90" spans="1:36" ht="15" customHeight="1">
      <c r="A90" s="85" t="s">
        <v>189</v>
      </c>
      <c r="B90" s="86" t="s">
        <v>190</v>
      </c>
      <c r="C90" s="87" t="s">
        <v>31</v>
      </c>
      <c r="D90" s="88" t="s">
        <v>9</v>
      </c>
      <c r="E90" s="66"/>
      <c r="F90" s="68"/>
      <c r="G90" s="71"/>
      <c r="H90" s="68"/>
      <c r="I90" s="68"/>
      <c r="J90" s="72"/>
      <c r="K90" s="66">
        <v>2</v>
      </c>
      <c r="L90" s="68">
        <v>2</v>
      </c>
      <c r="M90" s="71">
        <v>5</v>
      </c>
      <c r="N90" s="68"/>
      <c r="O90" s="68"/>
      <c r="P90" s="72"/>
      <c r="Q90" s="66">
        <v>2</v>
      </c>
      <c r="R90" s="68">
        <v>2</v>
      </c>
      <c r="S90" s="72">
        <v>5</v>
      </c>
      <c r="T90" s="278"/>
      <c r="U90" s="278"/>
      <c r="V90" s="279"/>
      <c r="W90" s="89"/>
      <c r="X90" s="131">
        <v>5</v>
      </c>
      <c r="Y90" s="276" t="s">
        <v>191</v>
      </c>
      <c r="Z90" s="277" t="s">
        <v>288</v>
      </c>
      <c r="AA90" s="354"/>
      <c r="AB90" s="325"/>
      <c r="AC90" s="326"/>
      <c r="AD90" s="325"/>
      <c r="AE90" s="326"/>
      <c r="AF90" s="325"/>
      <c r="AG90" s="327"/>
      <c r="AH90" s="353"/>
      <c r="AI90" s="325"/>
      <c r="AJ90" s="326"/>
    </row>
    <row r="91" spans="1:36" ht="15" customHeight="1">
      <c r="A91" s="85" t="s">
        <v>192</v>
      </c>
      <c r="B91" s="86" t="s">
        <v>193</v>
      </c>
      <c r="C91" s="87" t="s">
        <v>31</v>
      </c>
      <c r="D91" s="88" t="s">
        <v>9</v>
      </c>
      <c r="E91" s="66"/>
      <c r="F91" s="68"/>
      <c r="G91" s="71"/>
      <c r="H91" s="68"/>
      <c r="I91" s="68"/>
      <c r="J91" s="72"/>
      <c r="K91" s="66"/>
      <c r="L91" s="68"/>
      <c r="M91" s="71"/>
      <c r="N91" s="68"/>
      <c r="O91" s="68"/>
      <c r="P91" s="72"/>
      <c r="Q91" s="66"/>
      <c r="R91" s="68"/>
      <c r="S91" s="71"/>
      <c r="T91" s="68">
        <v>2</v>
      </c>
      <c r="U91" s="68">
        <v>2</v>
      </c>
      <c r="V91" s="73">
        <v>5</v>
      </c>
      <c r="W91" s="89"/>
      <c r="X91" s="131">
        <v>5</v>
      </c>
      <c r="Y91" s="276" t="s">
        <v>194</v>
      </c>
      <c r="Z91" s="277" t="s">
        <v>287</v>
      </c>
      <c r="AA91" s="354"/>
      <c r="AB91" s="325"/>
      <c r="AC91" s="326"/>
      <c r="AD91" s="325"/>
      <c r="AE91" s="326"/>
      <c r="AF91" s="325"/>
      <c r="AG91" s="327"/>
      <c r="AH91" s="353"/>
      <c r="AI91" s="325"/>
      <c r="AJ91" s="326"/>
    </row>
    <row r="92" spans="1:36" ht="15" customHeight="1">
      <c r="A92" s="82" t="s">
        <v>195</v>
      </c>
      <c r="B92" s="86" t="s">
        <v>196</v>
      </c>
      <c r="C92" s="76" t="s">
        <v>31</v>
      </c>
      <c r="D92" s="2" t="s">
        <v>11</v>
      </c>
      <c r="E92" s="7"/>
      <c r="F92" s="1"/>
      <c r="G92" s="71"/>
      <c r="H92" s="1">
        <v>1</v>
      </c>
      <c r="I92" s="1">
        <v>1</v>
      </c>
      <c r="J92" s="73">
        <v>3</v>
      </c>
      <c r="K92" s="7"/>
      <c r="L92" s="1"/>
      <c r="M92" s="71"/>
      <c r="N92" s="1">
        <v>1</v>
      </c>
      <c r="O92" s="1">
        <v>1</v>
      </c>
      <c r="P92" s="73">
        <v>3</v>
      </c>
      <c r="Q92" s="7"/>
      <c r="R92" s="1"/>
      <c r="S92" s="71"/>
      <c r="T92" s="1">
        <v>1</v>
      </c>
      <c r="U92" s="1">
        <v>1</v>
      </c>
      <c r="V92" s="73">
        <v>3</v>
      </c>
      <c r="W92" s="12"/>
      <c r="X92" s="131">
        <v>3</v>
      </c>
      <c r="Y92" s="276" t="s">
        <v>15</v>
      </c>
      <c r="Z92" s="277" t="s">
        <v>82</v>
      </c>
      <c r="AA92" s="354"/>
      <c r="AB92" s="325"/>
      <c r="AC92" s="326"/>
      <c r="AD92" s="325"/>
      <c r="AE92" s="326"/>
      <c r="AF92" s="325"/>
      <c r="AG92" s="327"/>
      <c r="AH92" s="353"/>
      <c r="AI92" s="325"/>
      <c r="AJ92" s="326"/>
    </row>
    <row r="93" spans="1:36" ht="12.75">
      <c r="A93" s="79" t="s">
        <v>289</v>
      </c>
      <c r="B93" s="86" t="s">
        <v>290</v>
      </c>
      <c r="C93" s="69" t="s">
        <v>31</v>
      </c>
      <c r="D93" s="67" t="s">
        <v>11</v>
      </c>
      <c r="E93" s="66"/>
      <c r="F93" s="68"/>
      <c r="G93" s="71"/>
      <c r="H93" s="68"/>
      <c r="I93" s="68"/>
      <c r="J93" s="72"/>
      <c r="K93" s="66">
        <v>2</v>
      </c>
      <c r="L93" s="68">
        <v>2</v>
      </c>
      <c r="M93" s="71">
        <v>5</v>
      </c>
      <c r="N93" s="68"/>
      <c r="O93" s="68"/>
      <c r="P93" s="72"/>
      <c r="Q93" s="66">
        <v>2</v>
      </c>
      <c r="R93" s="68">
        <v>2</v>
      </c>
      <c r="S93" s="71">
        <v>5</v>
      </c>
      <c r="T93" s="68"/>
      <c r="U93" s="68"/>
      <c r="V93" s="73"/>
      <c r="W93" s="81"/>
      <c r="X93" s="131">
        <v>5</v>
      </c>
      <c r="Y93" s="180" t="s">
        <v>167</v>
      </c>
      <c r="Z93" s="181" t="s">
        <v>291</v>
      </c>
      <c r="AA93" s="354"/>
      <c r="AB93" s="325"/>
      <c r="AC93" s="326"/>
      <c r="AD93" s="325"/>
      <c r="AE93" s="326"/>
      <c r="AF93" s="325"/>
      <c r="AG93" s="327"/>
      <c r="AH93" s="353"/>
      <c r="AI93" s="325"/>
      <c r="AJ93" s="326"/>
    </row>
    <row r="94" spans="1:36" ht="12.75">
      <c r="A94" s="82" t="s">
        <v>272</v>
      </c>
      <c r="B94" s="63" t="s">
        <v>264</v>
      </c>
      <c r="C94" s="1" t="s">
        <v>31</v>
      </c>
      <c r="D94" s="2" t="s">
        <v>11</v>
      </c>
      <c r="E94" s="7"/>
      <c r="F94" s="1"/>
      <c r="G94" s="71"/>
      <c r="H94" s="1">
        <v>2</v>
      </c>
      <c r="I94" s="1">
        <v>2</v>
      </c>
      <c r="J94" s="72">
        <v>5</v>
      </c>
      <c r="K94" s="64"/>
      <c r="L94" s="65"/>
      <c r="M94" s="74"/>
      <c r="N94" s="1">
        <v>2</v>
      </c>
      <c r="O94" s="1">
        <v>2</v>
      </c>
      <c r="P94" s="72">
        <v>5</v>
      </c>
      <c r="Q94" s="7"/>
      <c r="R94" s="1"/>
      <c r="S94" s="71"/>
      <c r="T94" s="1"/>
      <c r="U94" s="1"/>
      <c r="V94" s="73"/>
      <c r="W94" s="12"/>
      <c r="X94" s="131">
        <v>5</v>
      </c>
      <c r="Y94" s="137" t="s">
        <v>265</v>
      </c>
      <c r="Z94" s="181" t="s">
        <v>266</v>
      </c>
      <c r="AA94" s="354"/>
      <c r="AB94" s="325"/>
      <c r="AC94" s="326"/>
      <c r="AD94" s="325"/>
      <c r="AE94" s="326"/>
      <c r="AF94" s="325"/>
      <c r="AG94" s="327"/>
      <c r="AH94" s="353"/>
      <c r="AI94" s="325"/>
      <c r="AJ94" s="326"/>
    </row>
    <row r="95" spans="1:36" ht="12.75">
      <c r="A95" s="79" t="s">
        <v>267</v>
      </c>
      <c r="B95" s="280" t="s">
        <v>268</v>
      </c>
      <c r="C95" s="68" t="s">
        <v>31</v>
      </c>
      <c r="D95" s="67" t="s">
        <v>11</v>
      </c>
      <c r="E95" s="66"/>
      <c r="F95" s="68"/>
      <c r="G95" s="71"/>
      <c r="H95" s="68">
        <v>2</v>
      </c>
      <c r="I95" s="68">
        <v>1</v>
      </c>
      <c r="J95" s="73">
        <v>4</v>
      </c>
      <c r="K95" s="69"/>
      <c r="L95" s="68"/>
      <c r="M95" s="71"/>
      <c r="N95" s="68"/>
      <c r="O95" s="68"/>
      <c r="P95" s="72"/>
      <c r="Q95" s="66"/>
      <c r="R95" s="68"/>
      <c r="S95" s="71"/>
      <c r="T95" s="68">
        <v>2</v>
      </c>
      <c r="U95" s="68">
        <v>1</v>
      </c>
      <c r="V95" s="73">
        <v>4</v>
      </c>
      <c r="W95" s="70"/>
      <c r="X95" s="132">
        <v>4</v>
      </c>
      <c r="Y95" s="137" t="s">
        <v>269</v>
      </c>
      <c r="Z95" s="205" t="s">
        <v>270</v>
      </c>
      <c r="AA95" s="354"/>
      <c r="AB95" s="325"/>
      <c r="AC95" s="326"/>
      <c r="AD95" s="325"/>
      <c r="AE95" s="326"/>
      <c r="AF95" s="325"/>
      <c r="AG95" s="327"/>
      <c r="AH95" s="353"/>
      <c r="AI95" s="325"/>
      <c r="AJ95" s="326"/>
    </row>
    <row r="96" spans="1:36" ht="12.75">
      <c r="A96" s="137" t="s">
        <v>293</v>
      </c>
      <c r="B96" s="10" t="s">
        <v>294</v>
      </c>
      <c r="C96" s="1" t="s">
        <v>31</v>
      </c>
      <c r="D96" s="22" t="s">
        <v>11</v>
      </c>
      <c r="E96" s="66"/>
      <c r="F96" s="68"/>
      <c r="G96" s="71"/>
      <c r="H96" s="68"/>
      <c r="I96" s="68"/>
      <c r="J96" s="73"/>
      <c r="K96" s="69"/>
      <c r="L96" s="68"/>
      <c r="M96" s="71"/>
      <c r="N96" s="68"/>
      <c r="O96" s="68"/>
      <c r="P96" s="72"/>
      <c r="Q96" s="66">
        <v>2</v>
      </c>
      <c r="R96" s="68">
        <v>2</v>
      </c>
      <c r="S96" s="71">
        <v>4</v>
      </c>
      <c r="T96" s="68">
        <v>2</v>
      </c>
      <c r="U96" s="68">
        <v>2</v>
      </c>
      <c r="V96" s="73">
        <v>4</v>
      </c>
      <c r="W96" s="70"/>
      <c r="X96" s="136">
        <v>4</v>
      </c>
      <c r="Y96" s="137" t="s">
        <v>295</v>
      </c>
      <c r="Z96" s="205" t="s">
        <v>296</v>
      </c>
      <c r="AA96" s="354"/>
      <c r="AB96" s="325"/>
      <c r="AC96" s="326"/>
      <c r="AD96" s="325"/>
      <c r="AE96" s="326"/>
      <c r="AF96" s="325"/>
      <c r="AG96" s="327"/>
      <c r="AH96" s="353"/>
      <c r="AI96" s="325"/>
      <c r="AJ96" s="326"/>
    </row>
    <row r="97" spans="1:36" s="282" customFormat="1" ht="12.75">
      <c r="A97" s="90" t="s">
        <v>225</v>
      </c>
      <c r="B97" s="10" t="s">
        <v>218</v>
      </c>
      <c r="C97" s="91" t="s">
        <v>31</v>
      </c>
      <c r="D97" s="92" t="s">
        <v>11</v>
      </c>
      <c r="E97" s="93">
        <v>2</v>
      </c>
      <c r="F97" s="91">
        <v>0</v>
      </c>
      <c r="G97" s="102">
        <v>3</v>
      </c>
      <c r="H97" s="91"/>
      <c r="I97" s="91"/>
      <c r="J97" s="104"/>
      <c r="K97" s="93">
        <v>2</v>
      </c>
      <c r="L97" s="91">
        <v>0</v>
      </c>
      <c r="M97" s="102">
        <v>3</v>
      </c>
      <c r="N97" s="91"/>
      <c r="O97" s="91"/>
      <c r="P97" s="104"/>
      <c r="Q97" s="93">
        <v>2</v>
      </c>
      <c r="R97" s="91">
        <v>0</v>
      </c>
      <c r="S97" s="102">
        <v>3</v>
      </c>
      <c r="T97" s="91"/>
      <c r="U97" s="91"/>
      <c r="V97" s="104"/>
      <c r="W97" s="94"/>
      <c r="X97" s="133">
        <v>3</v>
      </c>
      <c r="Y97" s="281" t="s">
        <v>219</v>
      </c>
      <c r="Z97" s="277" t="s">
        <v>89</v>
      </c>
      <c r="AA97" s="354"/>
      <c r="AB97" s="325"/>
      <c r="AC97" s="326"/>
      <c r="AD97" s="325"/>
      <c r="AE97" s="326"/>
      <c r="AF97" s="325"/>
      <c r="AG97" s="327"/>
      <c r="AH97" s="353"/>
      <c r="AI97" s="325"/>
      <c r="AJ97" s="326"/>
    </row>
    <row r="98" spans="1:36" s="282" customFormat="1" ht="54.75" customHeight="1">
      <c r="A98" s="90" t="s">
        <v>226</v>
      </c>
      <c r="B98" s="10" t="s">
        <v>220</v>
      </c>
      <c r="C98" s="91" t="s">
        <v>31</v>
      </c>
      <c r="D98" s="92" t="s">
        <v>11</v>
      </c>
      <c r="E98" s="93"/>
      <c r="F98" s="91"/>
      <c r="G98" s="102"/>
      <c r="H98" s="91">
        <v>2</v>
      </c>
      <c r="I98" s="91">
        <v>0</v>
      </c>
      <c r="J98" s="104">
        <v>3</v>
      </c>
      <c r="K98" s="93"/>
      <c r="L98" s="91"/>
      <c r="M98" s="102"/>
      <c r="N98" s="91">
        <v>2</v>
      </c>
      <c r="O98" s="91">
        <v>0</v>
      </c>
      <c r="P98" s="104">
        <v>3</v>
      </c>
      <c r="Q98" s="93"/>
      <c r="R98" s="91"/>
      <c r="S98" s="102"/>
      <c r="T98" s="91">
        <v>2</v>
      </c>
      <c r="U98" s="91">
        <v>0</v>
      </c>
      <c r="V98" s="104">
        <v>3</v>
      </c>
      <c r="W98" s="94"/>
      <c r="X98" s="133">
        <v>3</v>
      </c>
      <c r="Y98" s="281" t="s">
        <v>219</v>
      </c>
      <c r="Z98" s="277" t="s">
        <v>89</v>
      </c>
      <c r="AA98" s="354"/>
      <c r="AB98" s="325"/>
      <c r="AC98" s="326"/>
      <c r="AD98" s="325"/>
      <c r="AE98" s="326"/>
      <c r="AF98" s="325"/>
      <c r="AG98" s="327"/>
      <c r="AH98" s="353"/>
      <c r="AI98" s="325"/>
      <c r="AJ98" s="326"/>
    </row>
    <row r="99" spans="1:36" s="282" customFormat="1" ht="21.75" customHeight="1" thickBot="1">
      <c r="A99" s="95" t="s">
        <v>222</v>
      </c>
      <c r="B99" s="127" t="s">
        <v>223</v>
      </c>
      <c r="C99" s="96" t="s">
        <v>31</v>
      </c>
      <c r="D99" s="97" t="s">
        <v>11</v>
      </c>
      <c r="E99" s="98">
        <v>2</v>
      </c>
      <c r="F99" s="96">
        <v>1</v>
      </c>
      <c r="G99" s="103">
        <v>4</v>
      </c>
      <c r="H99" s="96"/>
      <c r="I99" s="96"/>
      <c r="J99" s="105"/>
      <c r="K99" s="98">
        <v>2</v>
      </c>
      <c r="L99" s="96">
        <v>1</v>
      </c>
      <c r="M99" s="103">
        <v>4</v>
      </c>
      <c r="N99" s="96"/>
      <c r="O99" s="96"/>
      <c r="P99" s="105"/>
      <c r="Q99" s="98">
        <v>2</v>
      </c>
      <c r="R99" s="96">
        <v>1</v>
      </c>
      <c r="S99" s="103">
        <v>4</v>
      </c>
      <c r="T99" s="96"/>
      <c r="U99" s="96"/>
      <c r="V99" s="105"/>
      <c r="W99" s="99"/>
      <c r="X99" s="134">
        <v>4</v>
      </c>
      <c r="Y99" s="100" t="s">
        <v>224</v>
      </c>
      <c r="Z99" s="101" t="s">
        <v>221</v>
      </c>
      <c r="AA99" s="354"/>
      <c r="AB99" s="325"/>
      <c r="AC99" s="326"/>
      <c r="AD99" s="325"/>
      <c r="AE99" s="326"/>
      <c r="AF99" s="325"/>
      <c r="AG99" s="327"/>
      <c r="AH99" s="353"/>
      <c r="AI99" s="325"/>
      <c r="AJ99" s="326"/>
    </row>
    <row r="100" spans="1:36" ht="10.5" customHeight="1" thickBot="1">
      <c r="A100" s="412"/>
      <c r="B100" s="413"/>
      <c r="C100" s="413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4"/>
      <c r="AA100" s="354"/>
      <c r="AB100" s="325"/>
      <c r="AC100" s="326"/>
      <c r="AD100" s="325"/>
      <c r="AE100" s="326"/>
      <c r="AF100" s="325"/>
      <c r="AG100" s="327"/>
      <c r="AH100" s="353"/>
      <c r="AI100" s="325"/>
      <c r="AJ100" s="326"/>
    </row>
    <row r="101" spans="1:36" ht="15.75" thickBot="1">
      <c r="A101" s="408" t="s">
        <v>215</v>
      </c>
      <c r="B101" s="409"/>
      <c r="C101" s="35"/>
      <c r="D101" s="36"/>
      <c r="E101" s="37"/>
      <c r="F101" s="35"/>
      <c r="G101" s="35"/>
      <c r="H101" s="35"/>
      <c r="I101" s="36"/>
      <c r="J101" s="36"/>
      <c r="K101" s="28"/>
      <c r="L101" s="35"/>
      <c r="M101" s="35"/>
      <c r="N101" s="35"/>
      <c r="O101" s="36"/>
      <c r="P101" s="38"/>
      <c r="Q101" s="37"/>
      <c r="R101" s="35"/>
      <c r="S101" s="35"/>
      <c r="T101" s="35"/>
      <c r="U101" s="35"/>
      <c r="V101" s="38"/>
      <c r="W101" s="39"/>
      <c r="X101" s="157"/>
      <c r="Y101" s="283"/>
      <c r="Z101" s="284"/>
      <c r="AA101" s="354"/>
      <c r="AB101" s="325"/>
      <c r="AC101" s="326"/>
      <c r="AD101" s="325"/>
      <c r="AE101" s="326"/>
      <c r="AF101" s="325"/>
      <c r="AG101" s="327"/>
      <c r="AH101" s="353"/>
      <c r="AI101" s="325"/>
      <c r="AJ101" s="326"/>
    </row>
    <row r="102" spans="1:36" ht="18.75" thickBot="1">
      <c r="A102" s="182" t="s">
        <v>148</v>
      </c>
      <c r="B102" s="303" t="s">
        <v>310</v>
      </c>
      <c r="C102" s="3" t="s">
        <v>96</v>
      </c>
      <c r="D102" s="4" t="s">
        <v>164</v>
      </c>
      <c r="E102" s="31">
        <v>0</v>
      </c>
      <c r="F102" s="3">
        <v>2</v>
      </c>
      <c r="G102" s="32">
        <v>0</v>
      </c>
      <c r="H102" s="3">
        <v>0</v>
      </c>
      <c r="I102" s="3">
        <v>2</v>
      </c>
      <c r="J102" s="33">
        <v>0</v>
      </c>
      <c r="K102" s="31"/>
      <c r="L102" s="3"/>
      <c r="M102" s="32"/>
      <c r="N102" s="3"/>
      <c r="O102" s="3"/>
      <c r="P102" s="34"/>
      <c r="Q102" s="31"/>
      <c r="R102" s="3"/>
      <c r="S102" s="32"/>
      <c r="T102" s="3"/>
      <c r="U102" s="3"/>
      <c r="V102" s="34"/>
      <c r="W102" s="285"/>
      <c r="X102" s="55">
        <v>0</v>
      </c>
      <c r="Y102" s="190" t="s">
        <v>179</v>
      </c>
      <c r="Z102" s="191" t="s">
        <v>163</v>
      </c>
      <c r="AA102" s="358"/>
      <c r="AB102" s="325"/>
      <c r="AC102" s="326"/>
      <c r="AD102" s="325"/>
      <c r="AE102" s="326"/>
      <c r="AF102" s="325"/>
      <c r="AG102" s="327"/>
      <c r="AH102" s="353"/>
      <c r="AI102" s="325"/>
      <c r="AJ102" s="326"/>
    </row>
    <row r="103" spans="1:36" ht="24" thickBot="1">
      <c r="A103" s="410" t="s">
        <v>216</v>
      </c>
      <c r="B103" s="411"/>
      <c r="C103" s="49"/>
      <c r="D103" s="50"/>
      <c r="E103" s="51"/>
      <c r="F103" s="49"/>
      <c r="G103" s="49"/>
      <c r="H103" s="49"/>
      <c r="I103" s="49"/>
      <c r="J103" s="50"/>
      <c r="K103" s="51"/>
      <c r="L103" s="49"/>
      <c r="M103" s="49"/>
      <c r="N103" s="49"/>
      <c r="O103" s="49"/>
      <c r="P103" s="50"/>
      <c r="Q103" s="51"/>
      <c r="R103" s="49"/>
      <c r="S103" s="49"/>
      <c r="T103" s="49"/>
      <c r="U103" s="49"/>
      <c r="V103" s="52"/>
      <c r="W103" s="33">
        <v>30</v>
      </c>
      <c r="X103" s="55">
        <v>30</v>
      </c>
      <c r="Y103" s="53"/>
      <c r="Z103" s="54"/>
      <c r="AA103" s="354"/>
      <c r="AB103" s="325"/>
      <c r="AC103" s="326"/>
      <c r="AD103" s="325"/>
      <c r="AE103" s="326"/>
      <c r="AF103" s="325"/>
      <c r="AG103" s="327"/>
      <c r="AH103" s="353"/>
      <c r="AI103" s="325"/>
      <c r="AJ103" s="326"/>
    </row>
    <row r="104" spans="1:36" ht="24" thickBot="1">
      <c r="A104" s="139" t="s">
        <v>300</v>
      </c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56"/>
      <c r="X104" s="156">
        <f>X103+X66+X46+X19+X6+X101</f>
        <v>210</v>
      </c>
      <c r="Y104" s="142"/>
      <c r="Z104" s="143"/>
      <c r="AA104" s="359"/>
      <c r="AB104" s="325"/>
      <c r="AC104" s="326"/>
      <c r="AD104" s="325"/>
      <c r="AE104" s="326"/>
      <c r="AF104" s="325"/>
      <c r="AG104" s="327"/>
      <c r="AH104" s="353"/>
      <c r="AI104" s="325"/>
      <c r="AJ104" s="326"/>
    </row>
    <row r="105" spans="1:36" ht="13.5" thickBot="1">
      <c r="A105" s="405"/>
      <c r="B105" s="406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7"/>
      <c r="AA105" s="359"/>
      <c r="AB105" s="325"/>
      <c r="AC105" s="326"/>
      <c r="AD105" s="325"/>
      <c r="AE105" s="326"/>
      <c r="AF105" s="325"/>
      <c r="AG105" s="327"/>
      <c r="AH105" s="353"/>
      <c r="AI105" s="325"/>
      <c r="AJ105" s="326"/>
    </row>
    <row r="106" spans="1:36" ht="24" thickBot="1">
      <c r="A106" s="410" t="s">
        <v>214</v>
      </c>
      <c r="B106" s="411"/>
      <c r="C106" s="49"/>
      <c r="D106" s="50"/>
      <c r="E106" s="51"/>
      <c r="F106" s="49"/>
      <c r="G106" s="55">
        <f>SUM(G66,G46,G5)</f>
        <v>30</v>
      </c>
      <c r="H106" s="49"/>
      <c r="I106" s="49"/>
      <c r="J106" s="55">
        <f>SUM(J66,J46,J5)</f>
        <v>29</v>
      </c>
      <c r="K106" s="289"/>
      <c r="L106" s="49"/>
      <c r="M106" s="55">
        <f>SUM(M66,M46,M5)</f>
        <v>32</v>
      </c>
      <c r="N106" s="49"/>
      <c r="O106" s="49"/>
      <c r="P106" s="55">
        <f>SUM(P66,P46,P5)</f>
        <v>33</v>
      </c>
      <c r="Q106" s="51"/>
      <c r="R106" s="49"/>
      <c r="S106" s="55">
        <f>SUM(S66,S46,S5)</f>
        <v>28</v>
      </c>
      <c r="T106" s="49"/>
      <c r="U106" s="49"/>
      <c r="V106" s="55">
        <f>SUM(V66,V46,V5)</f>
        <v>28</v>
      </c>
      <c r="W106" s="305">
        <v>30</v>
      </c>
      <c r="X106" s="55">
        <f>SUM(G106:V106)</f>
        <v>180</v>
      </c>
      <c r="Y106" s="53"/>
      <c r="Z106" s="54"/>
      <c r="AA106" s="359"/>
      <c r="AB106" s="325"/>
      <c r="AC106" s="326"/>
      <c r="AD106" s="397"/>
      <c r="AE106" s="398"/>
      <c r="AF106" s="325"/>
      <c r="AG106" s="327"/>
      <c r="AH106" s="353"/>
      <c r="AI106" s="325"/>
      <c r="AJ106" s="326"/>
    </row>
    <row r="107" spans="27:36" ht="12.75">
      <c r="AA107" s="399"/>
      <c r="AB107" s="399"/>
      <c r="AC107" s="399"/>
      <c r="AF107" s="399"/>
      <c r="AG107" s="399"/>
      <c r="AI107" s="399"/>
      <c r="AJ107" s="399"/>
    </row>
  </sheetData>
  <sheetProtection/>
  <mergeCells count="46">
    <mergeCell ref="A106:B106"/>
    <mergeCell ref="Y2:Y4"/>
    <mergeCell ref="Z2:Z4"/>
    <mergeCell ref="A2:A4"/>
    <mergeCell ref="B2:B4"/>
    <mergeCell ref="C2:C4"/>
    <mergeCell ref="D2:D4"/>
    <mergeCell ref="E3:F3"/>
    <mergeCell ref="H3:I3"/>
    <mergeCell ref="X2:X4"/>
    <mergeCell ref="A47:B47"/>
    <mergeCell ref="E2:J2"/>
    <mergeCell ref="A5:B5"/>
    <mergeCell ref="Q3:R3"/>
    <mergeCell ref="A39:B39"/>
    <mergeCell ref="K2:P2"/>
    <mergeCell ref="N3:O3"/>
    <mergeCell ref="P3:P4"/>
    <mergeCell ref="A46:B46"/>
    <mergeCell ref="M3:M4"/>
    <mergeCell ref="A20:B20"/>
    <mergeCell ref="A27:B27"/>
    <mergeCell ref="A6:B6"/>
    <mergeCell ref="S3:S4"/>
    <mergeCell ref="J3:J4"/>
    <mergeCell ref="K3:L3"/>
    <mergeCell ref="AI2:AJ4"/>
    <mergeCell ref="AB46:AC46"/>
    <mergeCell ref="AD46:AE46"/>
    <mergeCell ref="AF46:AG46"/>
    <mergeCell ref="AI46:AJ46"/>
    <mergeCell ref="T3:U3"/>
    <mergeCell ref="AD2:AE4"/>
    <mergeCell ref="AF2:AH4"/>
    <mergeCell ref="AB2:AC4"/>
    <mergeCell ref="Q2:V2"/>
    <mergeCell ref="A1:X1"/>
    <mergeCell ref="A105:Z105"/>
    <mergeCell ref="A101:B101"/>
    <mergeCell ref="A103:B103"/>
    <mergeCell ref="A100:Z100"/>
    <mergeCell ref="AA2:AA4"/>
    <mergeCell ref="A66:B66"/>
    <mergeCell ref="A56:B56"/>
    <mergeCell ref="G3:G4"/>
    <mergeCell ref="V3:V4"/>
  </mergeCells>
  <hyperlinks>
    <hyperlink ref="B7" r:id="rId1" display="Agrártermelés természettudományi alapjai I."/>
    <hyperlink ref="B8" r:id="rId2" display="Gazdasági jog"/>
    <hyperlink ref="B9" r:id="rId3" display="Gazdaságmatematika"/>
    <hyperlink ref="B10" r:id="rId4" display="Informatika"/>
    <hyperlink ref="B12" r:id="rId5" display="Közigazgatási alapismeretek"/>
    <hyperlink ref="B13" r:id="rId6" display="Agrártermelés természettudományi alapjai II."/>
    <hyperlink ref="B14" r:id="rId7" display="Közgazdaságtan II. (Makroökonómia)"/>
    <hyperlink ref="B15" r:id="rId8" display="Ökológia"/>
    <hyperlink ref="B16" r:id="rId9" display="Statisztika"/>
    <hyperlink ref="B21" r:id="rId10" display="Műszaki beruházási ismeretek"/>
    <hyperlink ref="B22" r:id="rId11" display="Növénytermesztési és állattenyésztési enciklopédia"/>
    <hyperlink ref="B23" r:id="rId12" display="Zöldségtermesztés"/>
    <hyperlink ref="B69" r:id="rId13" display="Gazdasági folyamatok térbeli elemzése"/>
    <hyperlink ref="B24" r:id="rId14" display="Gyümölcstermesztés  "/>
    <hyperlink ref="B25" r:id="rId15" display="Növény- és talajvédelem  "/>
    <hyperlink ref="B26" r:id="rId16" display="Szőlészet"/>
    <hyperlink ref="B40" r:id="rId17" display="Regionális gazdaságtan I. "/>
    <hyperlink ref="B41" r:id="rId18" display="Vidékfejlesztés I. "/>
    <hyperlink ref="B42" r:id="rId19" display="Regionális gazdaságtan II.  "/>
    <hyperlink ref="B43" r:id="rId20" display="Vidékfejlesztés II.  "/>
    <hyperlink ref="B44" r:id="rId21" display="Településfejlesztési ismeretek"/>
    <hyperlink ref="B48" r:id="rId22" display="Agrár információs rendszerek  "/>
    <hyperlink ref="B70" r:id="rId23" display="Bevezetés a politikatudományba"/>
    <hyperlink ref="B71" r:id="rId24" display="Filozófia  "/>
    <hyperlink ref="B72" r:id="rId25" display="Gazdaságpolitika* "/>
    <hyperlink ref="B73" r:id="rId26" display="Gazdaságpszichológia "/>
    <hyperlink ref="B74" r:id="rId27" display="Gazdaságszociológia"/>
    <hyperlink ref="B75" r:id="rId28" display="Gazdaságtörténet "/>
    <hyperlink ref="B77" r:id="rId29" display="Adatbáziskezelés a gyakorlatban"/>
    <hyperlink ref="B78" r:id="rId30" display="Internet"/>
    <hyperlink ref="B82" r:id="rId31" display="Vezetői számvitel"/>
    <hyperlink ref="B79" r:id="rId32" display="Managing the Enterprise"/>
    <hyperlink ref="B81" r:id="rId33" display="Települési gazdaságtan"/>
    <hyperlink ref="B49" r:id="rId34" display="Nemzetközi agrárfejlesztés és kereskedelem"/>
    <hyperlink ref="B50" r:id="rId35" display="Ágazati szakigazgatás  "/>
    <hyperlink ref="B52" r:id="rId36" display="Élelmiszerbiztonság és minőségbiztosítás "/>
    <hyperlink ref="B53" r:id="rId37" display="Agrárpolitikai programok elemzése"/>
    <hyperlink ref="B54" r:id="rId38" display="Élelmiszer lánc menedzsment "/>
    <hyperlink ref="B55" r:id="rId39" display="Szakszeminárium, szakdolgozat"/>
    <hyperlink ref="B59" r:id="rId40" display="Regionális gazdaságfejlesztés  "/>
    <hyperlink ref="B60" r:id="rId41" display="Vállalkozásfejlesztés  "/>
    <hyperlink ref="B61" r:id="rId42" display="Településmarketing "/>
    <hyperlink ref="B62" r:id="rId43" display="Vidékszociológia "/>
    <hyperlink ref="B63" r:id="rId44" display="Projektvezetés"/>
    <hyperlink ref="B64" r:id="rId45" display="Szakszeminárium, szakdolgozat"/>
    <hyperlink ref="B94" r:id="rId46" display="Kisvállalkozások indítása és működtetése"/>
    <hyperlink ref="B87" r:id="rId47" display="Allgemeine Volkswirtschaftslehre"/>
    <hyperlink ref="B88" r:id="rId48" display="Betriebswirtschaftliche Entscheidungstheorie"/>
    <hyperlink ref="B89" r:id="rId49" display="Steuerlehre"/>
    <hyperlink ref="B90" r:id="rId50" display="Marktforschung"/>
    <hyperlink ref="B91" r:id="rId51" display="Kostenrechnung"/>
    <hyperlink ref="B92" r:id="rId52" display="Wirtschaftsinformatik"/>
    <hyperlink ref="B93" r:id="rId53" display="Führung und Organization"/>
    <hyperlink ref="B17" r:id="rId54" display="Tanulás és kutatásmódszertan"/>
    <hyperlink ref="B85" r:id="rId55" display="Grundlagen des Marketing"/>
    <hyperlink ref="B86" r:id="rId56" display="Investierung und Finanzierung"/>
    <hyperlink ref="B95" r:id="rId57" display="Stratégiai és üzleti tervezés"/>
    <hyperlink ref="B97" r:id="rId58" display="A jövedelem adóztatása"/>
    <hyperlink ref="B98" r:id="rId59" display="A fogyasztás adóztatása"/>
    <hyperlink ref="B99" r:id="rId60" display="Magyar közgazdasági gondolkodás története"/>
    <hyperlink ref="B28" r:id="rId61" display="Agrárgazdaságtan I."/>
    <hyperlink ref="B29" r:id="rId62" display="Agrárgazdaságtan II.  "/>
    <hyperlink ref="B30" r:id="rId63" display="Számvitel alapjai "/>
    <hyperlink ref="B31" r:id="rId64" display="Pénzügytan"/>
    <hyperlink ref="B33" r:id="rId65" display="Üzemgazdaságtan"/>
    <hyperlink ref="B34" r:id="rId66" display="Környezetgazdaságtan"/>
    <hyperlink ref="B36" r:id="rId67" display="Szaktanácsadás  "/>
    <hyperlink ref="B35" r:id="rId68" display="Vállalatgazdaságtan"/>
    <hyperlink ref="B37" r:id="rId69" display="Szervezeti magatartás 1"/>
    <hyperlink ref="B38" r:id="rId70" display="Emberierőforrás-menedzsment"/>
    <hyperlink ref="B32" r:id="rId71" display="Marketing*"/>
    <hyperlink ref="B57" r:id="rId72" display="Agrár információs rendszerek  "/>
    <hyperlink ref="AE14" r:id="rId73" display="Közgazdaságtan I. (Mikroökonómia)"/>
    <hyperlink ref="AC11" r:id="rId74" display="Közgazdaságtan I. (Mikroökonómia)"/>
    <hyperlink ref="AC12" r:id="rId75" display="Közigazgatási alapismeretek"/>
    <hyperlink ref="B11" r:id="rId76" display="Közgazdaságtan I. (Mikroökonómia)"/>
    <hyperlink ref="B51" r:id="rId77" display="EU agrárpolitika"/>
    <hyperlink ref="B58" r:id="rId78" display="EU agrárpolitika"/>
    <hyperlink ref="B76" r:id="rId79" display="Alkalmazott informatika - Üzleti modellek"/>
    <hyperlink ref="B80" r:id="rId80" display="Vállalati gazdálkodás támogatása SAP nagyvállalati megoldással"/>
    <hyperlink ref="B83" r:id="rId81" display="Távol-keleti menedzsment"/>
    <hyperlink ref="B84" r:id="rId82" display="Allgemeine Betriebswirtschaftslehre"/>
    <hyperlink ref="B96" r:id="rId83" display="Jövőkutatá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86"/>
  <rowBreaks count="2" manualBreakCount="2">
    <brk id="45" max="25" man="1"/>
    <brk id="83" max="25" man="1"/>
  </rowBreaks>
  <legacyDrawing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SheetLayoutView="100" zoomScalePageLayoutView="0" workbookViewId="0" topLeftCell="A1">
      <selection activeCell="A1" sqref="A1:Z1"/>
    </sheetView>
  </sheetViews>
  <sheetFormatPr defaultColWidth="9.140625" defaultRowHeight="12.75"/>
  <sheetData>
    <row r="1" spans="1:26" ht="13.5" thickBot="1">
      <c r="A1" s="484" t="s">
        <v>227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6"/>
    </row>
    <row r="2" spans="1:26" ht="12.75">
      <c r="A2" s="487" t="s">
        <v>228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9"/>
    </row>
    <row r="3" spans="1:26" ht="12.75">
      <c r="A3" s="483" t="s">
        <v>229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</row>
    <row r="4" spans="1:26" ht="12.75">
      <c r="A4" s="478" t="s">
        <v>230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</row>
    <row r="5" spans="1:26" ht="12.75">
      <c r="A5" s="478" t="s">
        <v>231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2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4.25">
      <c r="A7" s="293" t="s">
        <v>303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1:26" ht="12.75">
      <c r="A8" s="478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</row>
    <row r="9" spans="1:26" ht="14.25">
      <c r="A9" s="477" t="s">
        <v>304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</row>
    <row r="10" spans="1:26" ht="12.75">
      <c r="A10" s="478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</row>
    <row r="11" spans="1:26" ht="14.25">
      <c r="A11" s="477" t="s">
        <v>305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</row>
    <row r="12" spans="1:26" ht="12.75">
      <c r="A12" s="490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</row>
    <row r="13" spans="1:26" ht="12.75">
      <c r="A13" s="479" t="s">
        <v>232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1"/>
    </row>
    <row r="14" spans="1:26" ht="12.75">
      <c r="A14" s="483" t="s">
        <v>233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</row>
    <row r="15" spans="1:26" ht="12.75">
      <c r="A15" s="491" t="s">
        <v>306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</row>
    <row r="16" spans="1:26" ht="12.75">
      <c r="A16" s="478" t="s">
        <v>234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</row>
    <row r="17" spans="1:26" ht="12.75">
      <c r="A17" s="478" t="s">
        <v>235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</row>
    <row r="18" spans="1:26" ht="12.75">
      <c r="A18" s="490" t="s">
        <v>236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</row>
    <row r="19" spans="1:26" ht="12.75">
      <c r="A19" s="479" t="s">
        <v>237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1"/>
    </row>
    <row r="20" spans="1:26" ht="12.75">
      <c r="A20" s="482" t="s">
        <v>238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</row>
    <row r="21" spans="1:26" ht="12.75">
      <c r="A21" s="478" t="s">
        <v>239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</row>
    <row r="22" spans="1:26" ht="12.75">
      <c r="A22" s="478" t="s">
        <v>311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</row>
    <row r="23" spans="1:26" ht="12.75">
      <c r="A23" s="478" t="s">
        <v>240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</row>
    <row r="24" spans="1:26" ht="12.75">
      <c r="A24" s="478" t="s">
        <v>241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</row>
    <row r="25" spans="1:26" ht="12.75">
      <c r="A25" s="478" t="s">
        <v>242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</row>
    <row r="26" spans="1:26" ht="12.75">
      <c r="A26" s="492" t="s">
        <v>243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</row>
    <row r="27" spans="1:26" ht="12.75">
      <c r="A27" s="478" t="s">
        <v>244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</row>
    <row r="28" spans="1:26" ht="12.75">
      <c r="A28" s="478" t="s">
        <v>245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</row>
    <row r="29" spans="1:26" ht="12.75">
      <c r="A29" s="478" t="s">
        <v>246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</row>
    <row r="30" spans="1:26" ht="12.75">
      <c r="A30" s="478" t="s">
        <v>247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</row>
    <row r="31" spans="1:26" ht="12.75">
      <c r="A31" s="478" t="s">
        <v>248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</row>
    <row r="32" spans="1:26" ht="12.75">
      <c r="A32" s="478" t="s">
        <v>249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</row>
    <row r="33" spans="1:26" ht="12.75">
      <c r="A33" s="478" t="s">
        <v>250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</row>
    <row r="34" spans="1:26" ht="12.75">
      <c r="A34" s="478" t="s">
        <v>251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</row>
    <row r="35" spans="1:26" ht="12.75">
      <c r="A35" s="492" t="s">
        <v>252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</row>
    <row r="36" spans="1:26" ht="12.75">
      <c r="A36" s="478" t="s">
        <v>253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</row>
    <row r="37" spans="1:26" ht="12.75">
      <c r="A37" s="478" t="s">
        <v>254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</row>
    <row r="38" spans="1:26" ht="12.75">
      <c r="A38" s="478" t="s">
        <v>255</v>
      </c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</row>
    <row r="39" spans="1:26" ht="12.75">
      <c r="A39" s="478" t="s">
        <v>256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</row>
    <row r="40" spans="1:26" ht="12.75">
      <c r="A40" s="478" t="s">
        <v>257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</row>
    <row r="41" spans="1:26" ht="12.75">
      <c r="A41" s="478" t="s">
        <v>258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</row>
    <row r="42" spans="1:26" ht="12.75">
      <c r="A42" s="478" t="s">
        <v>259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</row>
    <row r="43" spans="1:26" ht="12.75">
      <c r="A43" s="490" t="s">
        <v>260</v>
      </c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</row>
    <row r="44" spans="1:26" ht="12.75">
      <c r="A44" s="479" t="s">
        <v>261</v>
      </c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1"/>
    </row>
    <row r="45" spans="1:26" ht="12.75">
      <c r="A45" s="493" t="s">
        <v>262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</row>
    <row r="46" spans="1:26" ht="12.75">
      <c r="A46" s="479" t="s">
        <v>263</v>
      </c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1"/>
    </row>
  </sheetData>
  <sheetProtection/>
  <mergeCells count="44">
    <mergeCell ref="A41:Z41"/>
    <mergeCell ref="A42:Z42"/>
    <mergeCell ref="A37:Z37"/>
    <mergeCell ref="A38:Z38"/>
    <mergeCell ref="A39:Z39"/>
    <mergeCell ref="A40:Z40"/>
    <mergeCell ref="A45:Z45"/>
    <mergeCell ref="A46:Z46"/>
    <mergeCell ref="A31:Z31"/>
    <mergeCell ref="A32:Z32"/>
    <mergeCell ref="A33:Z33"/>
    <mergeCell ref="A34:Z34"/>
    <mergeCell ref="A35:Z35"/>
    <mergeCell ref="A36:Z36"/>
    <mergeCell ref="A43:Z43"/>
    <mergeCell ref="A44:Z44"/>
    <mergeCell ref="A21:Z21"/>
    <mergeCell ref="A22:Z22"/>
    <mergeCell ref="A23:Z23"/>
    <mergeCell ref="A24:Z24"/>
    <mergeCell ref="A25:Z25"/>
    <mergeCell ref="A26:Z26"/>
    <mergeCell ref="A27:Z27"/>
    <mergeCell ref="A28:Z28"/>
    <mergeCell ref="A11:Z11"/>
    <mergeCell ref="A12:Z12"/>
    <mergeCell ref="A29:Z29"/>
    <mergeCell ref="A30:Z30"/>
    <mergeCell ref="A15:Z15"/>
    <mergeCell ref="A16:Z16"/>
    <mergeCell ref="A17:Z17"/>
    <mergeCell ref="A18:Z18"/>
    <mergeCell ref="A1:Z1"/>
    <mergeCell ref="A2:Z2"/>
    <mergeCell ref="A3:Z3"/>
    <mergeCell ref="A4:Z4"/>
    <mergeCell ref="A5:Z5"/>
    <mergeCell ref="A8:Z8"/>
    <mergeCell ref="A9:Z9"/>
    <mergeCell ref="A10:Z10"/>
    <mergeCell ref="A19:Z19"/>
    <mergeCell ref="A20:Z20"/>
    <mergeCell ref="A13:Z13"/>
    <mergeCell ref="A14:Z14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2013-04-03T07:15:08Z</cp:lastPrinted>
  <dcterms:created xsi:type="dcterms:W3CDTF">2006-03-14T16:11:24Z</dcterms:created>
  <dcterms:modified xsi:type="dcterms:W3CDTF">2013-11-05T09:39:17Z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