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320" windowHeight="10035" activeTab="0"/>
  </bookViews>
  <sheets>
    <sheet name="GM_2013_14" sheetId="1" r:id="rId1"/>
    <sheet name="Megjegyzések" sheetId="2" r:id="rId2"/>
    <sheet name="Összefoglaló" sheetId="3" state="hidden" r:id="rId3"/>
  </sheets>
  <definedNames>
    <definedName name="_xlnm.Print_Area" localSheetId="0">'GM_2013_14'!$A$1:$Z$106</definedName>
    <definedName name="_xlnm.Print_Area" localSheetId="1">'Megjegyzések'!$A$1:$A$33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<sst xmlns="http://schemas.openxmlformats.org/spreadsheetml/2006/main" count="660" uniqueCount="390">
  <si>
    <t>Tárgynév</t>
  </si>
  <si>
    <t>Jelleg</t>
  </si>
  <si>
    <t>Kredit</t>
  </si>
  <si>
    <t>Tárgyfelelős</t>
  </si>
  <si>
    <t>ea</t>
  </si>
  <si>
    <t>K</t>
  </si>
  <si>
    <t>v</t>
  </si>
  <si>
    <t>gyj</t>
  </si>
  <si>
    <t>Vita László</t>
  </si>
  <si>
    <t>Bánfi Tamás</t>
  </si>
  <si>
    <t>V</t>
  </si>
  <si>
    <t>Magyari Beck István</t>
  </si>
  <si>
    <t>Pogány Ágnes</t>
  </si>
  <si>
    <t>Bauer András</t>
  </si>
  <si>
    <t>Lukács János</t>
  </si>
  <si>
    <t>Dobák Miklós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</si>
  <si>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</si>
  <si>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</si>
  <si>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</si>
  <si>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</si>
  <si>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</si>
  <si>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</si>
  <si>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</si>
  <si>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</si>
  <si>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</si>
  <si>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</si>
  <si>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</si>
  <si>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</si>
  <si>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</si>
  <si>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</si>
  <si>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</si>
  <si>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</si>
  <si>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</si>
  <si>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</si>
  <si>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</si>
  <si>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</si>
  <si>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</si>
  <si>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</si>
  <si>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</si>
  <si>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</si>
  <si>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</si>
  <si>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</si>
  <si>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</si>
  <si>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</si>
  <si>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Információrendszerek Tsz.</t>
  </si>
  <si>
    <t>KV</t>
  </si>
  <si>
    <t>Zoltayné Paprika Zita</t>
  </si>
  <si>
    <t>Döntéselmélet Tsz.</t>
  </si>
  <si>
    <t>Kisvállalkozások indítása és működtetése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</si>
  <si>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</si>
  <si>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</si>
  <si>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</si>
  <si>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</si>
  <si>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</si>
  <si>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</si>
  <si>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</si>
  <si>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</si>
  <si>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</si>
  <si>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</si>
  <si>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</si>
  <si>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</si>
  <si>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</si>
  <si>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</si>
  <si>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</si>
  <si>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</si>
  <si>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</si>
  <si>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</si>
  <si>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</si>
  <si>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</si>
  <si>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</si>
  <si>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</si>
  <si>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</si>
  <si>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</si>
  <si>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</si>
  <si>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</si>
  <si>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</si>
  <si>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</si>
  <si>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</si>
  <si>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</si>
  <si>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</si>
  <si>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</si>
  <si>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</si>
  <si>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</si>
  <si>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</si>
  <si>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</si>
  <si>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</si>
  <si>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2DS91NDK01B</t>
  </si>
  <si>
    <t>Betriebswirtschaftliche Entscheidungstheorie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</si>
  <si>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</si>
  <si>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</si>
  <si>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</si>
  <si>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</si>
  <si>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</si>
  <si>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</si>
  <si>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</si>
  <si>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</si>
  <si>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</si>
  <si>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</si>
  <si>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</si>
  <si>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</si>
  <si>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</si>
  <si>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</si>
  <si>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</si>
  <si>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</si>
  <si>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</si>
  <si>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</si>
  <si>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</si>
  <si>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</si>
  <si>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</si>
  <si>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</si>
  <si>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</si>
  <si>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</si>
  <si>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</si>
  <si>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</si>
  <si>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</si>
  <si>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</si>
  <si>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</si>
  <si>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</si>
  <si>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</si>
  <si>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</si>
  <si>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</si>
  <si>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</si>
  <si>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</si>
  <si>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</si>
  <si>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</si>
  <si>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</si>
  <si>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</si>
  <si>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</si>
  <si>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</si>
  <si>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</si>
  <si>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</si>
  <si>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</si>
  <si>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</si>
  <si>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</si>
  <si>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</si>
  <si>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</si>
  <si>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</si>
  <si>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</si>
  <si>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</si>
  <si>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</si>
  <si>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</si>
  <si>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</si>
  <si>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</si>
  <si>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</si>
  <si>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</si>
  <si>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</si>
  <si>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</si>
  <si>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</si>
  <si>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</si>
  <si>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Kisvállalkozásfejlesztési Központ</t>
  </si>
  <si>
    <t>Vecsenyi János</t>
  </si>
  <si>
    <t>Görög Mihály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</si>
  <si>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</si>
  <si>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</si>
  <si>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</si>
  <si>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</si>
  <si>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Szervezeti magatartás tanszék</t>
  </si>
  <si>
    <t>Emberierőforrás-menedzsment</t>
  </si>
  <si>
    <t>Takács Sándor</t>
  </si>
  <si>
    <t>Balaton Károly</t>
  </si>
  <si>
    <t>Vezetés és stratégia tanszék</t>
  </si>
  <si>
    <t>Menedzsment kontroll (Controlling)</t>
  </si>
  <si>
    <t>Vezetés és kontroll tanszék</t>
  </si>
  <si>
    <t>Vezetés és szervezés tanszék</t>
  </si>
  <si>
    <t>Drótos György</t>
  </si>
  <si>
    <t>E-Business</t>
  </si>
  <si>
    <t>Vezetés és szervezés</t>
  </si>
  <si>
    <t>Üzleti kommunikáció szakirány</t>
  </si>
  <si>
    <t>Gazdálkodáselméleti szakirány</t>
  </si>
  <si>
    <t>Környezeti menedzsment szakirány</t>
  </si>
  <si>
    <t>DSG szakirány</t>
  </si>
  <si>
    <t>Magatartástudományi és kommunikációelméleti Intézet</t>
  </si>
  <si>
    <t>Pitti Zoltán</t>
  </si>
  <si>
    <t>Gazdaságpolitika tanszék</t>
  </si>
  <si>
    <t>Stratégiai és üzleti tervezés</t>
  </si>
  <si>
    <t>Költségvetési kapcsolatok</t>
  </si>
  <si>
    <t>Kisvállalkozások finanszírozása és pénzügyei</t>
  </si>
  <si>
    <t>Értékesítés és eladástechnikák</t>
  </si>
  <si>
    <t>Marketingkutatás</t>
  </si>
  <si>
    <t>Business marketing (B2B)</t>
  </si>
  <si>
    <t>Marketingkommunikáció alapjai</t>
  </si>
  <si>
    <t>Piacszerkezetek</t>
  </si>
  <si>
    <t>Vállalatelméletek</t>
  </si>
  <si>
    <t>Döntéstámogatás</t>
  </si>
  <si>
    <t>Bevezetés az ökonometriába</t>
  </si>
  <si>
    <t>Kisvállakozásfejlesztési Központ</t>
  </si>
  <si>
    <t>Marketingkutatás és fogyasztói magatartás tanszék</t>
  </si>
  <si>
    <t>Marketing tanszék</t>
  </si>
  <si>
    <t>Berde Éva</t>
  </si>
  <si>
    <t>Mikroökonómia tanszék</t>
  </si>
  <si>
    <t>Chikán Attila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</si>
  <si>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</si>
  <si>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</si>
  <si>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</si>
  <si>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</si>
  <si>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</si>
  <si>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</si>
  <si>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Környezetbarát vállalatirányítás</t>
  </si>
  <si>
    <t>Számítástudományi tanszék</t>
  </si>
  <si>
    <t>Logisztika és ellátási lánc menedzsment tanszék</t>
  </si>
  <si>
    <t>Csapatépítés (tréning)</t>
  </si>
  <si>
    <t>Gelei András</t>
  </si>
  <si>
    <t>Kommunikációs gyakorlatok I.</t>
  </si>
  <si>
    <t>Kommunikációs gyakorlatok II.</t>
  </si>
  <si>
    <t>Távol-keleti menedzsment</t>
  </si>
  <si>
    <t>Marketingkommunikáció pszichológiai alapjai</t>
  </si>
  <si>
    <t>Vállalati döntési játék</t>
  </si>
  <si>
    <t>Szabó Zsolt Roland</t>
  </si>
  <si>
    <t>Szervezetfejlesztés</t>
  </si>
  <si>
    <t>Petheő Attila</t>
  </si>
  <si>
    <t>Horváth Dóra</t>
  </si>
  <si>
    <t>2VE81NGK09B</t>
  </si>
  <si>
    <t>2VE81NAK03B</t>
  </si>
  <si>
    <t>2VE81NDV04B</t>
  </si>
  <si>
    <t>2VE81NCV02B</t>
  </si>
  <si>
    <t>2VE81NAV01B</t>
  </si>
  <si>
    <t>2VE81NDV02B</t>
  </si>
  <si>
    <t>Braun Róbert</t>
  </si>
  <si>
    <t>Média, Markkomm. és Telekomm. tanszék</t>
  </si>
  <si>
    <t>Vállalati társadalmi felelősségvállalás (CSR Communication)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</si>
  <si>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</si>
  <si>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</si>
  <si>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</si>
  <si>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</si>
  <si>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</si>
  <si>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</si>
  <si>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</si>
  <si>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</si>
  <si>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</si>
  <si>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</si>
  <si>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</si>
  <si>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</si>
  <si>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</si>
  <si>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</si>
  <si>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</si>
  <si>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</si>
  <si>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</si>
  <si>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</si>
  <si>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</si>
  <si>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</si>
  <si>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</si>
  <si>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</si>
  <si>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</si>
  <si>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</si>
  <si>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</si>
  <si>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</si>
  <si>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</si>
  <si>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</si>
  <si>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</si>
  <si>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</si>
  <si>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</si>
  <si>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Kurtán Sándor</t>
  </si>
  <si>
    <t>2KV71NCK05B</t>
  </si>
  <si>
    <t>7PE20NAK09B</t>
  </si>
  <si>
    <t>Perjés István</t>
  </si>
  <si>
    <t>Mikroökonómia</t>
  </si>
  <si>
    <t>4GP02NAK08B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</si>
  <si>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</si>
  <si>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</si>
  <si>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</si>
  <si>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</si>
  <si>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</si>
  <si>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</si>
  <si>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</si>
  <si>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4MI25NAK15B</t>
  </si>
  <si>
    <t>2VL60NDK01B</t>
  </si>
  <si>
    <t>4OP13NAK13B</t>
  </si>
  <si>
    <t>4ST14NAK11B</t>
  </si>
  <si>
    <t>2KG23NDK01B</t>
  </si>
  <si>
    <t>2KG23NDK02B</t>
  </si>
  <si>
    <t>2MF44NCK01B</t>
  </si>
  <si>
    <t>2MF44NDK05B</t>
  </si>
  <si>
    <t>TOTAL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</si>
  <si>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</si>
  <si>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</si>
  <si>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</si>
  <si>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</si>
  <si>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</si>
  <si>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t>Közcélú szervezetek vezetésének alapjai</t>
  </si>
  <si>
    <t>Üzleti informatika</t>
  </si>
  <si>
    <t>2VE81NGK15B</t>
  </si>
  <si>
    <t>Sugár András</t>
  </si>
  <si>
    <t xml:space="preserve">2MA41NCK04B </t>
  </si>
  <si>
    <t>2ME43NDK12B</t>
  </si>
  <si>
    <t>Kisvállalkozás szakirány</t>
  </si>
  <si>
    <t>2ME43NCK03B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</si>
  <si>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számára):</t>
    </r>
    <r>
      <rPr>
        <b/>
        <sz val="10"/>
        <color indexed="10"/>
        <rFont val="Arial"/>
        <family val="2"/>
      </rPr>
      <t xml:space="preserve"> a felsorolt tárgyakból 20 kreditet kell teljesíteni</t>
    </r>
  </si>
  <si>
    <t>SZAKIRÁNYOK</t>
  </si>
  <si>
    <t>2VE81NBK05B</t>
  </si>
  <si>
    <t>2EB34NCK06B</t>
  </si>
  <si>
    <t>2KV71NDK10B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</si>
  <si>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</si>
  <si>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</si>
  <si>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</si>
  <si>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</si>
  <si>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</si>
  <si>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</si>
  <si>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</si>
  <si>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</si>
  <si>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</si>
  <si>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</si>
  <si>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r>
      <t xml:space="preserve">Teljes </t>
    </r>
    <r>
      <rPr>
        <sz val="10"/>
        <rFont val="Arial"/>
        <family val="2"/>
      </rPr>
      <t>előkövetelmény: Számvitel alapjai</t>
    </r>
  </si>
  <si>
    <t>Kerékgyártó Gábor</t>
  </si>
  <si>
    <t>Projektvezetés</t>
  </si>
  <si>
    <t>4MA12NAK46B Matematika I. tárgy VAGY AZ SPM programban szereplő Fejezetek matematikából I. és II. tárgyak együttes teljesítése.</t>
  </si>
  <si>
    <t>Matematikai alapok II.</t>
  </si>
  <si>
    <t>Matematikai alapok I.</t>
  </si>
  <si>
    <t>4MA12NAK19B (ezen a kódon csak GM szak)</t>
  </si>
  <si>
    <t>4MA12NAK20B  (ezen a kódon csak GM szak)</t>
  </si>
  <si>
    <t>2ME43NDK07B</t>
  </si>
  <si>
    <t>A marketingkommunikáció pszichológiai alapjai</t>
  </si>
  <si>
    <t>Média, Marketingkomm. és Telekomm. Tsz.</t>
  </si>
  <si>
    <t>2VE81NAK04B</t>
  </si>
  <si>
    <t>4OP13NAK06B</t>
  </si>
  <si>
    <t>Gazdaságmatematika</t>
  </si>
  <si>
    <t>2KV71NDK02B</t>
  </si>
  <si>
    <t>Vállalkozások költségvetési kapcsolatai</t>
  </si>
  <si>
    <t xml:space="preserve">4MA12NAK47B Matematika II. és 4ST14NAK02B Statisztika I. </t>
  </si>
  <si>
    <t>Mitev Ariel</t>
  </si>
  <si>
    <t>2VL60NBK10B</t>
  </si>
  <si>
    <t>Munkajog</t>
  </si>
  <si>
    <t>Vas Réka</t>
  </si>
  <si>
    <t>Szántó Zoltán</t>
  </si>
  <si>
    <t xml:space="preserve">4ST14NAK25B </t>
  </si>
  <si>
    <t>2EB34NCK01B</t>
  </si>
  <si>
    <t xml:space="preserve">E-Business </t>
  </si>
  <si>
    <t>Kállay László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</si>
  <si>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</si>
  <si>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</si>
  <si>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</si>
  <si>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</si>
  <si>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>Gazdasági jog II.</t>
  </si>
  <si>
    <t>2JO11NBK02B</t>
  </si>
  <si>
    <t xml:space="preserve">2JO11NCK06B </t>
  </si>
  <si>
    <t xml:space="preserve">Verhalten in Organisationen und Personal </t>
  </si>
  <si>
    <t>2VE81NAK05B</t>
  </si>
  <si>
    <t xml:space="preserve">Szervezeti magatartás - Verhalten in Organisationen und Personal 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</si>
  <si>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</si>
  <si>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Egyedi projektek vezetése</t>
  </si>
  <si>
    <t>Adózási ismeretek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</si>
  <si>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</si>
  <si>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 val="single"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</si>
  <si>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</si>
  <si>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2VE81NAK06B</t>
  </si>
  <si>
    <t>2VE81NBK06B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</si>
  <si>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</si>
  <si>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</si>
  <si>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</si>
  <si>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</si>
  <si>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</si>
  <si>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</si>
  <si>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</si>
  <si>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</si>
  <si>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</si>
  <si>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</si>
  <si>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Fenntarthatósági esettanulmányok</t>
  </si>
  <si>
    <t>Zilahy Gyula, Zsóka Ágnes</t>
  </si>
  <si>
    <t>Környezetpolitika</t>
  </si>
  <si>
    <t>2KG23NDK05B</t>
  </si>
  <si>
    <t>Racskó Péter</t>
  </si>
  <si>
    <t>Induló vállalkozások üzleti tervezése, menedzsmentje</t>
  </si>
  <si>
    <t>Dobos Imre</t>
  </si>
  <si>
    <t>Környezetgazdaságtan</t>
  </si>
  <si>
    <t>Infokommunikációs Tanszék</t>
  </si>
  <si>
    <t>Urbán Ágnes</t>
  </si>
  <si>
    <t>2KG23NDK10B</t>
  </si>
  <si>
    <t>Stratégia és projektvezetés Tanszék</t>
  </si>
  <si>
    <t>2KV71NDK11B</t>
  </si>
  <si>
    <t>Kengyel Ákos</t>
  </si>
  <si>
    <t>Nemzetközi tanulmányok Intézet</t>
  </si>
  <si>
    <t>Tirnitz Tamás</t>
  </si>
  <si>
    <t>Primecz Henriett</t>
  </si>
  <si>
    <t>Szilas Roland</t>
  </si>
  <si>
    <r>
      <t xml:space="preserve">I. évfolyam </t>
    </r>
    <r>
      <rPr>
        <b/>
        <sz val="10"/>
        <rFont val="Arial"/>
        <family val="2"/>
      </rPr>
      <t xml:space="preserve"> (2014. szeptemberben kezdett)</t>
    </r>
  </si>
  <si>
    <r>
      <t xml:space="preserve">II. évfolyam </t>
    </r>
    <r>
      <rPr>
        <b/>
        <sz val="10"/>
        <rFont val="Arial"/>
        <family val="2"/>
      </rPr>
      <t xml:space="preserve"> (2013. szeptemberben kezdett)</t>
    </r>
  </si>
  <si>
    <t>Toárniczky Andrea</t>
  </si>
  <si>
    <t>7NK40NGK89B</t>
  </si>
  <si>
    <t>Harangozó Gábor</t>
  </si>
  <si>
    <t>Deák Dániel</t>
  </si>
  <si>
    <t>Matyusz Zsolt</t>
  </si>
  <si>
    <t>Marjainé Szerényi Zsuzsanna</t>
  </si>
  <si>
    <t>Walter György</t>
  </si>
  <si>
    <t>Befektetések és Vállalati Pénzügy Tsz. -DSG</t>
  </si>
  <si>
    <t>Solymosi Tamás</t>
  </si>
  <si>
    <t>Gazdasági Jogi Tanszék</t>
  </si>
  <si>
    <t>Vladár Csaba</t>
  </si>
  <si>
    <t>Gazdálkodási és menedzsment alapképzési szak 2014/2015. operatív tanterve</t>
  </si>
  <si>
    <t>Kazainé Ónodi Annamária</t>
  </si>
  <si>
    <t>Neulinger Ágnes</t>
  </si>
  <si>
    <t>Szalkai Zsuzsa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</si>
</sst>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Ft&quot;#,##0_);\(&quot;Ft&quot;#,##0\)"/>
    <numFmt numFmtId="173" formatCode="&quot;Ft&quot;#,##0_);[Red]\(&quot;Ft&quot;#,##0\)"/>
    <numFmt numFmtId="174" formatCode="&quot;Ft&quot;#,##0.00_);\(&quot;Ft&quot;#,##0.00\)"/>
    <numFmt numFmtId="175" formatCode="&quot;Ft&quot;#,##0.00_);[Red]\(&quot;Ft&quot;#,##0.00\)"/>
    <numFmt numFmtId="176" formatCode="_(&quot;Ft&quot;* #,##0_);_(&quot;Ft&quot;* \(#,##0\);_(&quot;Ft&quot;* &quot;-&quot;_);_(@_)"/>
    <numFmt numFmtId="177" formatCode="_(* #,##0_);_(* \(#,##0\);_(* &quot;-&quot;_);_(@_)"/>
    <numFmt numFmtId="178" formatCode="_(&quot;Ft&quot;* #,##0.00_);_(&quot;Ft&quot;* \(#,##0.00\);_(&quot;Ft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8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strike/>
      <sz val="10"/>
      <color indexed="8"/>
      <name val="Arial"/>
      <family val="0"/>
    </font>
    <font>
      <b/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7995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2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4" fillId="32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0" fillId="34" borderId="27" xfId="0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/>
    </xf>
    <xf numFmtId="0" fontId="0" fillId="34" borderId="28" xfId="0" applyFill="1" applyBorder="1" applyAlignment="1">
      <alignment vertical="center" wrapText="1"/>
    </xf>
    <xf numFmtId="0" fontId="0" fillId="34" borderId="29" xfId="0" applyFill="1" applyBorder="1" applyAlignment="1">
      <alignment vertical="center"/>
    </xf>
    <xf numFmtId="0" fontId="6" fillId="34" borderId="3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18" fillId="36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3" borderId="15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vertical="center" wrapText="1"/>
    </xf>
    <xf numFmtId="0" fontId="24" fillId="33" borderId="36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vertical="center" wrapText="1"/>
    </xf>
    <xf numFmtId="0" fontId="24" fillId="33" borderId="38" xfId="0" applyFont="1" applyFill="1" applyBorder="1" applyAlignment="1">
      <alignment vertical="center" wrapText="1"/>
    </xf>
    <xf numFmtId="0" fontId="15" fillId="33" borderId="1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2" fillId="33" borderId="32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90"/>
    </xf>
    <xf numFmtId="0" fontId="15" fillId="33" borderId="47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/>
    </xf>
    <xf numFmtId="0" fontId="12" fillId="34" borderId="50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vertical="center" wrapText="1"/>
    </xf>
    <xf numFmtId="0" fontId="24" fillId="33" borderId="52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textRotation="90"/>
    </xf>
    <xf numFmtId="0" fontId="15" fillId="0" borderId="5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2" fillId="33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/>
    </xf>
    <xf numFmtId="0" fontId="19" fillId="33" borderId="4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9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8" fillId="33" borderId="41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49" fontId="28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4" borderId="17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34" fillId="0" borderId="2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left" vertical="center" wrapText="1"/>
    </xf>
    <xf numFmtId="0" fontId="21" fillId="4" borderId="42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left" vertical="center" wrapText="1"/>
    </xf>
    <xf numFmtId="0" fontId="19" fillId="4" borderId="5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37" borderId="42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15" fillId="37" borderId="42" xfId="0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33" borderId="59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left" vertical="center" wrapText="1"/>
    </xf>
    <xf numFmtId="0" fontId="38" fillId="33" borderId="67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1" fillId="0" borderId="56" xfId="43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ont="1" applyFill="1" applyBorder="1" applyAlignment="1" applyProtection="1">
      <alignment horizontal="left" vertical="center" wrapText="1"/>
      <protection/>
    </xf>
    <xf numFmtId="0" fontId="39" fillId="0" borderId="12" xfId="43" applyFont="1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39" fillId="0" borderId="12" xfId="43" applyFont="1" applyFill="1" applyBorder="1" applyAlignment="1" applyProtection="1">
      <alignment horizontal="left" vertical="center"/>
      <protection/>
    </xf>
    <xf numFmtId="0" fontId="1" fillId="0" borderId="25" xfId="43" applyFont="1" applyFill="1" applyBorder="1" applyAlignment="1" applyProtection="1">
      <alignment horizontal="left" vertical="center" wrapText="1"/>
      <protection/>
    </xf>
    <xf numFmtId="0" fontId="1" fillId="0" borderId="17" xfId="43" applyFill="1" applyBorder="1" applyAlignment="1" applyProtection="1">
      <alignment vertical="center" wrapText="1"/>
      <protection/>
    </xf>
    <xf numFmtId="0" fontId="1" fillId="0" borderId="17" xfId="43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1" fillId="0" borderId="17" xfId="43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19" fillId="4" borderId="6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3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3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2" fillId="34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0" fontId="29" fillId="34" borderId="17" xfId="0" applyFont="1" applyFill="1" applyBorder="1" applyAlignment="1">
      <alignment/>
    </xf>
    <xf numFmtId="0" fontId="28" fillId="34" borderId="17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48" xfId="0" applyFont="1" applyFill="1" applyBorder="1" applyAlignment="1">
      <alignment/>
    </xf>
    <xf numFmtId="0" fontId="0" fillId="34" borderId="24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30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12" fillId="34" borderId="18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0" fillId="34" borderId="39" xfId="0" applyFill="1" applyBorder="1" applyAlignment="1">
      <alignment horizontal="left" vertical="center"/>
    </xf>
    <xf numFmtId="0" fontId="0" fillId="34" borderId="57" xfId="0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4" borderId="34" xfId="0" applyFill="1" applyBorder="1" applyAlignment="1">
      <alignment horizontal="left" vertical="center"/>
    </xf>
    <xf numFmtId="0" fontId="0" fillId="34" borderId="65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0" fillId="34" borderId="68" xfId="0" applyFont="1" applyFill="1" applyBorder="1" applyAlignment="1">
      <alignment horizontal="left" vertical="center"/>
    </xf>
    <xf numFmtId="0" fontId="30" fillId="34" borderId="20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72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3" fillId="37" borderId="7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42" fillId="34" borderId="10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1" fillId="0" borderId="25" xfId="43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1" fillId="0" borderId="25" xfId="43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1" fillId="33" borderId="17" xfId="43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1" fillId="33" borderId="17" xfId="43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vertical="center"/>
    </xf>
    <xf numFmtId="0" fontId="41" fillId="33" borderId="17" xfId="43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9" fillId="33" borderId="17" xfId="43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33" borderId="74" xfId="0" applyFont="1" applyFill="1" applyBorder="1" applyAlignment="1">
      <alignment horizontal="left" vertical="center" wrapText="1"/>
    </xf>
    <xf numFmtId="0" fontId="15" fillId="37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21" fillId="4" borderId="36" xfId="0" applyFont="1" applyFill="1" applyBorder="1" applyAlignment="1">
      <alignment horizontal="left" vertical="center" wrapText="1"/>
    </xf>
    <xf numFmtId="0" fontId="19" fillId="33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19" fillId="4" borderId="3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34" fillId="0" borderId="48" xfId="0" applyFont="1" applyFill="1" applyBorder="1" applyAlignment="1">
      <alignment horizontal="left" vertical="center" wrapText="1"/>
    </xf>
    <xf numFmtId="0" fontId="24" fillId="33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6" fillId="0" borderId="12" xfId="43" applyFont="1" applyFill="1" applyBorder="1" applyAlignment="1" applyProtection="1">
      <alignment vertical="center" wrapText="1"/>
      <protection/>
    </xf>
    <xf numFmtId="0" fontId="6" fillId="0" borderId="55" xfId="0" applyFont="1" applyFill="1" applyBorder="1" applyAlignment="1">
      <alignment vertical="center"/>
    </xf>
    <xf numFmtId="0" fontId="1" fillId="0" borderId="14" xfId="43" applyFill="1" applyBorder="1" applyAlignment="1" applyProtection="1">
      <alignment vertical="center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1" fillId="0" borderId="14" xfId="43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0" borderId="4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1" fillId="0" borderId="28" xfId="43" applyFill="1" applyBorder="1" applyAlignment="1" applyProtection="1">
      <alignment vertical="center" wrapText="1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33" borderId="41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6" fillId="0" borderId="6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6" xfId="43" applyFill="1" applyBorder="1" applyAlignment="1" applyProtection="1">
      <alignment vertical="center" wrapText="1"/>
      <protection/>
    </xf>
    <xf numFmtId="0" fontId="39" fillId="0" borderId="12" xfId="43" applyFont="1" applyFill="1" applyBorder="1" applyAlignment="1" applyProtection="1">
      <alignment vertical="center"/>
      <protection/>
    </xf>
    <xf numFmtId="0" fontId="48" fillId="0" borderId="12" xfId="43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5" fillId="33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5" fillId="33" borderId="40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24" fillId="33" borderId="37" xfId="0" applyFont="1" applyFill="1" applyBorder="1" applyAlignment="1">
      <alignment horizontal="left" vertical="center" wrapText="1"/>
    </xf>
    <xf numFmtId="0" fontId="24" fillId="33" borderId="59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/>
    </xf>
    <xf numFmtId="0" fontId="31" fillId="0" borderId="19" xfId="0" applyFont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7" xfId="0" applyFont="1" applyFill="1" applyBorder="1" applyAlignment="1">
      <alignment/>
    </xf>
    <xf numFmtId="0" fontId="31" fillId="34" borderId="72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2" fillId="33" borderId="42" xfId="0" applyFont="1" applyFill="1" applyBorder="1" applyAlignment="1">
      <alignment horizontal="left" vertical="center" wrapText="1"/>
    </xf>
    <xf numFmtId="0" fontId="22" fillId="33" borderId="45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22" fillId="33" borderId="37" xfId="0" applyFont="1" applyFill="1" applyBorder="1" applyAlignment="1">
      <alignment horizontal="left" vertical="center" wrapText="1"/>
    </xf>
    <xf numFmtId="0" fontId="22" fillId="33" borderId="67" xfId="0" applyFont="1" applyFill="1" applyBorder="1" applyAlignment="1">
      <alignment horizontal="left" vertical="center" wrapText="1"/>
    </xf>
    <xf numFmtId="0" fontId="42" fillId="0" borderId="5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left" vertical="center" wrapText="1"/>
    </xf>
    <xf numFmtId="0" fontId="22" fillId="33" borderId="53" xfId="0" applyFont="1" applyFill="1" applyBorder="1" applyAlignment="1">
      <alignment horizontal="left" vertical="center" wrapText="1"/>
    </xf>
    <xf numFmtId="0" fontId="19" fillId="4" borderId="42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31" fillId="0" borderId="81" xfId="0" applyFont="1" applyFill="1" applyBorder="1" applyAlignment="1">
      <alignment/>
    </xf>
    <xf numFmtId="0" fontId="32" fillId="0" borderId="58" xfId="0" applyFont="1" applyBorder="1" applyAlignment="1">
      <alignment/>
    </xf>
    <xf numFmtId="0" fontId="19" fillId="37" borderId="4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/>
    </xf>
    <xf numFmtId="0" fontId="43" fillId="34" borderId="37" xfId="0" applyFont="1" applyFill="1" applyBorder="1" applyAlignment="1">
      <alignment horizontal="left" vertical="center"/>
    </xf>
    <xf numFmtId="0" fontId="44" fillId="34" borderId="59" xfId="0" applyFont="1" applyFill="1" applyBorder="1" applyAlignment="1">
      <alignment horizontal="left" vertical="center"/>
    </xf>
    <xf numFmtId="0" fontId="44" fillId="34" borderId="67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22" xfId="0" applyFont="1" applyFill="1" applyBorder="1" applyAlignment="1">
      <alignment horizontal="left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35" borderId="59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5" fillId="33" borderId="65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48" xfId="0" applyFont="1" applyFill="1" applyBorder="1" applyAlignment="1">
      <alignment horizontal="left" vertical="center" textRotation="90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1" fillId="37" borderId="39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textRotation="90" wrapText="1"/>
    </xf>
    <xf numFmtId="0" fontId="15" fillId="33" borderId="74" xfId="0" applyFont="1" applyFill="1" applyBorder="1" applyAlignment="1">
      <alignment horizontal="center" vertical="center" textRotation="90" wrapText="1"/>
    </xf>
    <xf numFmtId="0" fontId="22" fillId="33" borderId="61" xfId="0" applyFont="1" applyFill="1" applyBorder="1" applyAlignment="1">
      <alignment horizontal="left" vertical="center" wrapText="1"/>
    </xf>
    <xf numFmtId="0" fontId="22" fillId="33" borderId="62" xfId="0" applyFont="1" applyFill="1" applyBorder="1" applyAlignment="1">
      <alignment horizontal="left" vertical="center" wrapText="1"/>
    </xf>
    <xf numFmtId="0" fontId="22" fillId="39" borderId="37" xfId="0" applyFont="1" applyFill="1" applyBorder="1" applyAlignment="1">
      <alignment horizontal="center" vertical="center"/>
    </xf>
    <xf numFmtId="0" fontId="22" fillId="39" borderId="59" xfId="0" applyFont="1" applyFill="1" applyBorder="1" applyAlignment="1">
      <alignment horizontal="center" vertical="center"/>
    </xf>
    <xf numFmtId="0" fontId="22" fillId="39" borderId="6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63" xfId="0" applyFont="1" applyFill="1" applyBorder="1" applyAlignment="1">
      <alignment horizontal="left" vertical="center" textRotation="90"/>
    </xf>
    <xf numFmtId="0" fontId="3" fillId="37" borderId="39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48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textRotation="90" wrapText="1"/>
    </xf>
    <xf numFmtId="0" fontId="15" fillId="33" borderId="47" xfId="0" applyFont="1" applyFill="1" applyBorder="1" applyAlignment="1">
      <alignment horizontal="left" vertical="center" textRotation="90"/>
    </xf>
    <xf numFmtId="0" fontId="0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textRotation="90"/>
    </xf>
    <xf numFmtId="0" fontId="20" fillId="33" borderId="78" xfId="0" applyFont="1" applyFill="1" applyBorder="1" applyAlignment="1">
      <alignment horizontal="center" vertical="center" textRotation="90"/>
    </xf>
    <xf numFmtId="0" fontId="20" fillId="33" borderId="74" xfId="0" applyFont="1" applyFill="1" applyBorder="1" applyAlignment="1">
      <alignment horizontal="center" vertical="center" textRotation="90"/>
    </xf>
    <xf numFmtId="0" fontId="16" fillId="33" borderId="1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horizontal="center" vertical="center"/>
    </xf>
    <xf numFmtId="0" fontId="15" fillId="35" borderId="72" xfId="0" applyFont="1" applyFill="1" applyBorder="1" applyAlignment="1">
      <alignment horizontal="left" vertical="center" wrapText="1"/>
    </xf>
    <xf numFmtId="0" fontId="15" fillId="35" borderId="18" xfId="0" applyFont="1" applyFill="1" applyBorder="1" applyAlignment="1">
      <alignment horizontal="left" vertical="center" wrapText="1"/>
    </xf>
    <xf numFmtId="0" fontId="15" fillId="18" borderId="10" xfId="0" applyFont="1" applyFill="1" applyBorder="1" applyAlignment="1">
      <alignment horizontal="left" vertical="center" wrapText="1"/>
    </xf>
    <xf numFmtId="0" fontId="15" fillId="18" borderId="1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/>
    </xf>
    <xf numFmtId="0" fontId="23" fillId="39" borderId="32" xfId="0" applyFont="1" applyFill="1" applyBorder="1" applyAlignment="1">
      <alignment horizontal="center" vertical="center"/>
    </xf>
    <xf numFmtId="0" fontId="23" fillId="39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77" xfId="0" applyFont="1" applyFill="1" applyBorder="1" applyAlignment="1">
      <alignment horizontal="center" vertical="center" wrapText="1"/>
    </xf>
    <xf numFmtId="0" fontId="19" fillId="18" borderId="61" xfId="0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78" xfId="0" applyFont="1" applyFill="1" applyBorder="1" applyAlignment="1">
      <alignment horizontal="center" vertical="center" wrapText="1"/>
    </xf>
    <xf numFmtId="0" fontId="19" fillId="18" borderId="74" xfId="0" applyFont="1" applyFill="1" applyBorder="1" applyAlignment="1">
      <alignment horizontal="center" vertical="center" wrapText="1"/>
    </xf>
    <xf numFmtId="0" fontId="19" fillId="18" borderId="53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5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 wrapText="1"/>
    </xf>
    <xf numFmtId="0" fontId="19" fillId="35" borderId="77" xfId="0" applyFont="1" applyFill="1" applyBorder="1" applyAlignment="1">
      <alignment horizontal="center" vertical="center" wrapText="1"/>
    </xf>
    <xf numFmtId="0" fontId="19" fillId="35" borderId="6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PU51NAK01B" TargetMode="External" /><Relationship Id="rId7" Type="http://schemas.openxmlformats.org/officeDocument/2006/relationships/hyperlink" Target="http://tantargy.uni-corvinus.hu/4ST14NAK02B" TargetMode="External" /><Relationship Id="rId8" Type="http://schemas.openxmlformats.org/officeDocument/2006/relationships/hyperlink" Target="http://tantargy.uni-corvinus.hu/2SA53NAK01B" TargetMode="External" /><Relationship Id="rId9" Type="http://schemas.openxmlformats.org/officeDocument/2006/relationships/hyperlink" Target="http://tantargy.uni-corvinus.hu/4GP02NAK08B" TargetMode="External" /><Relationship Id="rId10" Type="http://schemas.openxmlformats.org/officeDocument/2006/relationships/hyperlink" Target="http://tantargy.uni-corvinus.hu/2SA53NCK04B" TargetMode="External" /><Relationship Id="rId11" Type="http://schemas.openxmlformats.org/officeDocument/2006/relationships/hyperlink" Target="http://tantargy.uni-corvinus.hu/2VE81NGK09B" TargetMode="External" /><Relationship Id="rId12" Type="http://schemas.openxmlformats.org/officeDocument/2006/relationships/hyperlink" Target="http://tantargy.uni-corvinus.hu/2VL60NBK03B" TargetMode="External" /><Relationship Id="rId13" Type="http://schemas.openxmlformats.org/officeDocument/2006/relationships/hyperlink" Target="http://tantargy.uni-corvinus.hu/2VE81NGK15B" TargetMode="External" /><Relationship Id="rId14" Type="http://schemas.openxmlformats.org/officeDocument/2006/relationships/hyperlink" Target="http://tantargy.uni-corvinus.hu/2VL60NBK10B" TargetMode="External" /><Relationship Id="rId15" Type="http://schemas.openxmlformats.org/officeDocument/2006/relationships/hyperlink" Target="http://tantargy.uni-corvinus.hu/2VE81NAK03B" TargetMode="External" /><Relationship Id="rId16" Type="http://schemas.openxmlformats.org/officeDocument/2006/relationships/hyperlink" Target="http://tantargy.uni-corvinus.hu/2SP72NAK01B" TargetMode="External" /><Relationship Id="rId17" Type="http://schemas.openxmlformats.org/officeDocument/2006/relationships/hyperlink" Target="http://tantargy.uni-corvinus.hu/2IR32NAK07B" TargetMode="External" /><Relationship Id="rId18" Type="http://schemas.openxmlformats.org/officeDocument/2006/relationships/hyperlink" Target="http://tantargy.uni-corvinus.hu/2MF44NCK01B" TargetMode="External" /><Relationship Id="rId19" Type="http://schemas.openxmlformats.org/officeDocument/2006/relationships/hyperlink" Target="http://tantargy.uni-corvinus.hu/2MF44NDK05B" TargetMode="External" /><Relationship Id="rId20" Type="http://schemas.openxmlformats.org/officeDocument/2006/relationships/hyperlink" Target="http://tantargy.uni-corvinus.hu/4MI25NAK15B" TargetMode="External" /><Relationship Id="rId21" Type="http://schemas.openxmlformats.org/officeDocument/2006/relationships/hyperlink" Target="http://tantargy.uni-corvinus.hu/2VL60NDK01B" TargetMode="External" /><Relationship Id="rId22" Type="http://schemas.openxmlformats.org/officeDocument/2006/relationships/hyperlink" Target="http://tantargy.uni-corvinus.hu/4OP13NAK13B" TargetMode="External" /><Relationship Id="rId23" Type="http://schemas.openxmlformats.org/officeDocument/2006/relationships/hyperlink" Target="http://tantargy.uni-corvinus.hu/4ST14NAK11B" TargetMode="External" /><Relationship Id="rId24" Type="http://schemas.openxmlformats.org/officeDocument/2006/relationships/hyperlink" Target="http://tantargy.uni-corvinus.hu/2KV71NCK05B" TargetMode="External" /><Relationship Id="rId25" Type="http://schemas.openxmlformats.org/officeDocument/2006/relationships/hyperlink" Target="http://tantargy.uni-corvinus.hu/2VE81NDV04B" TargetMode="External" /><Relationship Id="rId26" Type="http://schemas.openxmlformats.org/officeDocument/2006/relationships/hyperlink" Target="http://tantargy.uni-corvinus.hu/2VE81NAK05B" TargetMode="External" /><Relationship Id="rId27" Type="http://schemas.openxmlformats.org/officeDocument/2006/relationships/hyperlink" Target="http://tantargy.uni-corvinus.hu/2VE81NCV02B" TargetMode="External" /><Relationship Id="rId28" Type="http://schemas.openxmlformats.org/officeDocument/2006/relationships/hyperlink" Target="http://tantargy.uni-corvinus.hu/2VE81NAV01B" TargetMode="External" /><Relationship Id="rId29" Type="http://schemas.openxmlformats.org/officeDocument/2006/relationships/hyperlink" Target="http://tantargy.uni-corvinus.hu/2KV71NDK06B" TargetMode="External" /><Relationship Id="rId30" Type="http://schemas.openxmlformats.org/officeDocument/2006/relationships/hyperlink" Target="http://tantargy.uni-corvinus.hu/2VE81NDV02B" TargetMode="External" /><Relationship Id="rId31" Type="http://schemas.openxmlformats.org/officeDocument/2006/relationships/hyperlink" Target="http://tantargy.uni-corvinus.hu/4OP13NAK20B" TargetMode="External" /><Relationship Id="rId32" Type="http://schemas.openxmlformats.org/officeDocument/2006/relationships/hyperlink" Target="http://tantargy.uni-corvinus.hu/4MA12NAK47B" TargetMode="External" /><Relationship Id="rId33" Type="http://schemas.openxmlformats.org/officeDocument/2006/relationships/hyperlink" Target="http://tantargy.uni-corvinus.hu/4MA23NAK02B" TargetMode="External" /><Relationship Id="rId34" Type="http://schemas.openxmlformats.org/officeDocument/2006/relationships/hyperlink" Target="http://tantargy.uni-corvinus.hu/2MA41NAK01B" TargetMode="External" /><Relationship Id="rId35" Type="http://schemas.openxmlformats.org/officeDocument/2006/relationships/hyperlink" Target="http://tantargy.uni-corvinus.hu/2MF44NBK01B" TargetMode="External" /><Relationship Id="rId36" Type="http://schemas.openxmlformats.org/officeDocument/2006/relationships/hyperlink" Target="http://tantargy.uni-corvinus.hu/2VE81NGK14B" TargetMode="External" /><Relationship Id="rId37" Type="http://schemas.openxmlformats.org/officeDocument/2006/relationships/hyperlink" Target="http://tantargy.uni-corvinus.hu/7PE20NAK09B" TargetMode="External" /><Relationship Id="rId38" Type="http://schemas.openxmlformats.org/officeDocument/2006/relationships/hyperlink" Target="http://tantargy.uni-corvinus.hu/2BE52NAK01B" TargetMode="External" /><Relationship Id="rId39" Type="http://schemas.openxmlformats.org/officeDocument/2006/relationships/hyperlink" Target="http://tantargy.uni-corvinus.hu/2DS91NAK03B" TargetMode="External" /><Relationship Id="rId40" Type="http://schemas.openxmlformats.org/officeDocument/2006/relationships/hyperlink" Target="http://tantargy.uni-corvinus.hu/2MA41NCK04B" TargetMode="External" /><Relationship Id="rId41" Type="http://schemas.openxmlformats.org/officeDocument/2006/relationships/hyperlink" Target="http://tantargy.uni-corvinus.hu/2ME43NDK12B" TargetMode="External" /><Relationship Id="rId42" Type="http://schemas.openxmlformats.org/officeDocument/2006/relationships/hyperlink" Target="http://tantargy.uni-corvinus.hu/2ME43NCK03B" TargetMode="External" /><Relationship Id="rId43" Type="http://schemas.openxmlformats.org/officeDocument/2006/relationships/hyperlink" Target="http://tantargy.uni-corvinus.hu/2VE81NBK05B" TargetMode="External" /><Relationship Id="rId44" Type="http://schemas.openxmlformats.org/officeDocument/2006/relationships/hyperlink" Target="http://tantargy.uni-corvinus.hu/2EB34NCK06B" TargetMode="External" /><Relationship Id="rId45" Type="http://schemas.openxmlformats.org/officeDocument/2006/relationships/hyperlink" Target="http://tantargy.uni-corvinus.hu/2ME43NDK07B" TargetMode="External" /><Relationship Id="rId46" Type="http://schemas.openxmlformats.org/officeDocument/2006/relationships/hyperlink" Target="http://tantargy.uni-corvinus.hu/2JO11NAK02B" TargetMode="External" /><Relationship Id="rId47" Type="http://schemas.openxmlformats.org/officeDocument/2006/relationships/hyperlink" Target="http://tantargy.uni-corvinus.hu/2VL60NBK01B" TargetMode="External" /><Relationship Id="rId48" Type="http://schemas.openxmlformats.org/officeDocument/2006/relationships/hyperlink" Target="http://tantargy.uni-corvinus.hu/2MA41NAK01B" TargetMode="External" /><Relationship Id="rId49" Type="http://schemas.openxmlformats.org/officeDocument/2006/relationships/hyperlink" Target="http://tantargy.uni-corvinus.hu/2BE52NAK01B" TargetMode="External" /><Relationship Id="rId50" Type="http://schemas.openxmlformats.org/officeDocument/2006/relationships/hyperlink" Target="http://tantargy.uni-corvinus.hu/2VE81NGK03B" TargetMode="External" /><Relationship Id="rId51" Type="http://schemas.openxmlformats.org/officeDocument/2006/relationships/hyperlink" Target="http://tantargy.uni-corvinus.hu/2ME43NDV02B" TargetMode="External" /><Relationship Id="rId52" Type="http://schemas.openxmlformats.org/officeDocument/2006/relationships/hyperlink" Target="http://tantargy.uni-corvinus.hu/4ST14NAK25B" TargetMode="External" /><Relationship Id="rId53" Type="http://schemas.openxmlformats.org/officeDocument/2006/relationships/hyperlink" Target="http://tantargy.uni-corvinus.hu/2VE81NAK04B" TargetMode="External" /><Relationship Id="rId54" Type="http://schemas.openxmlformats.org/officeDocument/2006/relationships/hyperlink" Target="http://tantargy.uni-corvinus.hu/2VE81NAK06B" TargetMode="External" /><Relationship Id="rId55" Type="http://schemas.openxmlformats.org/officeDocument/2006/relationships/hyperlink" Target="http://tantargy.uni-corvinus.hu/2VE81NBK06B" TargetMode="External" /><Relationship Id="rId56" Type="http://schemas.openxmlformats.org/officeDocument/2006/relationships/hyperlink" Target="http://tantargy.uni-corvinus.hu/2KG23NBK02B" TargetMode="External" /><Relationship Id="rId57" Type="http://schemas.openxmlformats.org/officeDocument/2006/relationships/hyperlink" Target="http://tantargy.uni-corvinus.hu/4MA23NAK12B" TargetMode="External" /><Relationship Id="rId58" Type="http://schemas.openxmlformats.org/officeDocument/2006/relationships/hyperlink" Target="http://tantargy.uni-corvinus.hu/2GF26NBK01B" TargetMode="External" /><Relationship Id="rId59" Type="http://schemas.openxmlformats.org/officeDocument/2006/relationships/hyperlink" Target="http://tantargy.uni-corvinus.hu/4VG32NAK02B" TargetMode="External" /><Relationship Id="rId60" Type="http://schemas.openxmlformats.org/officeDocument/2006/relationships/hyperlink" Target="http://tantargy.uni-corvinus.hu/7GT02NDV04B" TargetMode="External" /><Relationship Id="rId61" Type="http://schemas.openxmlformats.org/officeDocument/2006/relationships/hyperlink" Target="http://tantargy.uni-corvinus.hu/7FI01NDV04B" TargetMode="External" /><Relationship Id="rId62" Type="http://schemas.openxmlformats.org/officeDocument/2006/relationships/hyperlink" Target="http://tantargy.uni-corvinus.hu/7FI01NDV05B" TargetMode="External" /><Relationship Id="rId63" Type="http://schemas.openxmlformats.org/officeDocument/2006/relationships/hyperlink" Target="http://tantargy.uni-corvinus.hu/7SO30NDV15B" TargetMode="External" /><Relationship Id="rId64" Type="http://schemas.openxmlformats.org/officeDocument/2006/relationships/hyperlink" Target="http://tantargy.uni-corvinus.hu/7PO10NDV08B" TargetMode="External" /><Relationship Id="rId65" Type="http://schemas.openxmlformats.org/officeDocument/2006/relationships/hyperlink" Target="http://tantargy.uni-corvinus.hu/2JO11NAK05B" TargetMode="External" /><Relationship Id="rId66" Type="http://schemas.openxmlformats.org/officeDocument/2006/relationships/hyperlink" Target="http://tantargy.uni-corvinus.hu/2KV71NCK05B" TargetMode="External" /><Relationship Id="rId67" Type="http://schemas.openxmlformats.org/officeDocument/2006/relationships/hyperlink" Target="http://tantargy.uni-corvinus.hu/2KV71NDK06B" TargetMode="External" /><Relationship Id="rId68" Type="http://schemas.openxmlformats.org/officeDocument/2006/relationships/hyperlink" Target="http://tantargy.uni-corvinus.hu/2KV71NDK11B" TargetMode="External" /><Relationship Id="rId69" Type="http://schemas.openxmlformats.org/officeDocument/2006/relationships/hyperlink" Target="http://tantargy.uni-corvinus.hu/2KV71NDK10B" TargetMode="External" /><Relationship Id="rId70" Type="http://schemas.openxmlformats.org/officeDocument/2006/relationships/hyperlink" Target="http://tantargy.uni-corvinus.hu/2KV71NDK02B" TargetMode="External" /><Relationship Id="rId71" Type="http://schemas.openxmlformats.org/officeDocument/2006/relationships/hyperlink" Target="http://tantargy.uni-corvinus.hu/2DS91NDK05B" TargetMode="External" /><Relationship Id="rId72" Type="http://schemas.openxmlformats.org/officeDocument/2006/relationships/hyperlink" Target="http://tantargy.uni-corvinus.hu/2DS91NDK02B" TargetMode="External" /><Relationship Id="rId73" Type="http://schemas.openxmlformats.org/officeDocument/2006/relationships/hyperlink" Target="http://tantargy.uni-corvinus.hu/2DS91NDK04B" TargetMode="External" /><Relationship Id="rId74" Type="http://schemas.openxmlformats.org/officeDocument/2006/relationships/hyperlink" Target="http://tantargy.uni-corvinus.hu/2DS91NDK01B" TargetMode="External" /><Relationship Id="rId75" Type="http://schemas.openxmlformats.org/officeDocument/2006/relationships/hyperlink" Target="http://tantargy.uni-corvinus.hu/2DS91NDK03B" TargetMode="External" /><Relationship Id="rId76" Type="http://schemas.openxmlformats.org/officeDocument/2006/relationships/hyperlink" Target="http://tantargy.uni-corvinus.hu/2JO11NCK06B" TargetMode="External" /><Relationship Id="rId77" Type="http://schemas.openxmlformats.org/officeDocument/2006/relationships/hyperlink" Target="http://tantargy.uni-corvinus.hu/7PE20NCV97B" TargetMode="External" /><Relationship Id="rId78" Type="http://schemas.openxmlformats.org/officeDocument/2006/relationships/hyperlink" Target="http://tantargy.uni-corvinus.hu/2KG23NDK01B" TargetMode="External" /><Relationship Id="rId79" Type="http://schemas.openxmlformats.org/officeDocument/2006/relationships/hyperlink" Target="http://tantargy.uni-corvinus.hu/2KG23NDK02B" TargetMode="External" /><Relationship Id="rId80" Type="http://schemas.openxmlformats.org/officeDocument/2006/relationships/hyperlink" Target="http://tantargy.uni-corvinus.hu/2KG23NDK05B" TargetMode="External" /><Relationship Id="rId81" Type="http://schemas.openxmlformats.org/officeDocument/2006/relationships/hyperlink" Target="http://tantargy.uni-corvinus.hu/2KG23NDK10B" TargetMode="External" /><Relationship Id="rId8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SheetLayoutView="100" zoomScalePageLayoutView="0" workbookViewId="0" topLeftCell="A46">
      <selection activeCell="I54" sqref="I54"/>
    </sheetView>
  </sheetViews>
  <sheetFormatPr defaultColWidth="9.140625" defaultRowHeight="12.75"/>
  <cols>
    <col min="1" max="1" width="16.28125" style="437" customWidth="1"/>
    <col min="2" max="2" width="39.00390625" style="437" customWidth="1"/>
    <col min="3" max="3" width="6.00390625" style="437" customWidth="1"/>
    <col min="4" max="4" width="6.7109375" style="438" customWidth="1"/>
    <col min="5" max="6" width="3.421875" style="437" customWidth="1"/>
    <col min="7" max="7" width="6.421875" style="437" customWidth="1"/>
    <col min="8" max="9" width="3.421875" style="437" customWidth="1"/>
    <col min="10" max="10" width="6.421875" style="437" customWidth="1"/>
    <col min="11" max="12" width="3.421875" style="437" customWidth="1"/>
    <col min="13" max="13" width="6.421875" style="437" customWidth="1"/>
    <col min="14" max="15" width="3.421875" style="437" customWidth="1"/>
    <col min="16" max="16" width="6.421875" style="437" customWidth="1"/>
    <col min="17" max="18" width="3.421875" style="437" customWidth="1"/>
    <col min="19" max="19" width="6.421875" style="437" customWidth="1"/>
    <col min="20" max="21" width="3.421875" style="437" customWidth="1"/>
    <col min="22" max="23" width="6.421875" style="437" customWidth="1"/>
    <col min="24" max="24" width="9.7109375" style="437" customWidth="1"/>
    <col min="25" max="25" width="37.28125" style="439" customWidth="1"/>
    <col min="26" max="26" width="42.28125" style="439" customWidth="1"/>
    <col min="27" max="27" width="24.421875" style="437" customWidth="1"/>
    <col min="28" max="28" width="24.7109375" style="437" customWidth="1"/>
    <col min="29" max="29" width="14.421875" style="437" customWidth="1"/>
    <col min="30" max="30" width="23.421875" style="437" customWidth="1"/>
    <col min="31" max="33" width="9.140625" style="437" customWidth="1"/>
    <col min="34" max="35" width="11.00390625" style="437" customWidth="1"/>
    <col min="36" max="16384" width="9.140625" style="437" customWidth="1"/>
  </cols>
  <sheetData>
    <row r="1" spans="1:35" s="440" customFormat="1" ht="24" thickBot="1">
      <c r="A1" s="684" t="s">
        <v>386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6"/>
      <c r="AA1" s="698" t="s">
        <v>291</v>
      </c>
      <c r="AB1" s="699"/>
      <c r="AC1" s="698" t="s">
        <v>292</v>
      </c>
      <c r="AD1" s="699"/>
      <c r="AE1" s="698" t="s">
        <v>293</v>
      </c>
      <c r="AF1" s="704"/>
      <c r="AG1" s="699"/>
      <c r="AH1" s="698" t="s">
        <v>300</v>
      </c>
      <c r="AI1" s="699"/>
    </row>
    <row r="2" spans="1:35" s="441" customFormat="1" ht="48" customHeight="1">
      <c r="A2" s="663" t="s">
        <v>31</v>
      </c>
      <c r="B2" s="666" t="s">
        <v>0</v>
      </c>
      <c r="C2" s="669" t="s">
        <v>1</v>
      </c>
      <c r="D2" s="674" t="s">
        <v>347</v>
      </c>
      <c r="E2" s="677" t="s">
        <v>373</v>
      </c>
      <c r="F2" s="678"/>
      <c r="G2" s="678"/>
      <c r="H2" s="678"/>
      <c r="I2" s="678"/>
      <c r="J2" s="679"/>
      <c r="K2" s="677" t="s">
        <v>374</v>
      </c>
      <c r="L2" s="678"/>
      <c r="M2" s="678"/>
      <c r="N2" s="678"/>
      <c r="O2" s="678"/>
      <c r="P2" s="679"/>
      <c r="Q2" s="690" t="s">
        <v>110</v>
      </c>
      <c r="R2" s="678"/>
      <c r="S2" s="678"/>
      <c r="T2" s="678"/>
      <c r="U2" s="678"/>
      <c r="V2" s="679"/>
      <c r="W2" s="393" t="s">
        <v>133</v>
      </c>
      <c r="X2" s="687" t="s">
        <v>116</v>
      </c>
      <c r="Y2" s="660" t="s">
        <v>3</v>
      </c>
      <c r="Z2" s="691" t="s">
        <v>17</v>
      </c>
      <c r="AA2" s="700"/>
      <c r="AB2" s="701"/>
      <c r="AC2" s="700"/>
      <c r="AD2" s="701"/>
      <c r="AE2" s="700"/>
      <c r="AF2" s="705"/>
      <c r="AG2" s="701"/>
      <c r="AH2" s="700"/>
      <c r="AI2" s="701"/>
    </row>
    <row r="3" spans="1:35" s="440" customFormat="1" ht="12.75" customHeight="1" thickBot="1">
      <c r="A3" s="664"/>
      <c r="B3" s="667"/>
      <c r="C3" s="670"/>
      <c r="D3" s="675"/>
      <c r="E3" s="653">
        <v>1</v>
      </c>
      <c r="F3" s="652"/>
      <c r="G3" s="649" t="s">
        <v>2</v>
      </c>
      <c r="H3" s="651">
        <v>2</v>
      </c>
      <c r="I3" s="652"/>
      <c r="J3" s="680" t="s">
        <v>2</v>
      </c>
      <c r="K3" s="653">
        <v>3</v>
      </c>
      <c r="L3" s="652"/>
      <c r="M3" s="649" t="s">
        <v>2</v>
      </c>
      <c r="N3" s="651">
        <v>4</v>
      </c>
      <c r="O3" s="652"/>
      <c r="P3" s="694" t="s">
        <v>2</v>
      </c>
      <c r="Q3" s="653">
        <v>5</v>
      </c>
      <c r="R3" s="652"/>
      <c r="S3" s="649" t="s">
        <v>2</v>
      </c>
      <c r="T3" s="651">
        <v>6</v>
      </c>
      <c r="U3" s="652"/>
      <c r="V3" s="672" t="s">
        <v>2</v>
      </c>
      <c r="W3" s="131">
        <v>7</v>
      </c>
      <c r="X3" s="688"/>
      <c r="Y3" s="661"/>
      <c r="Z3" s="692"/>
      <c r="AA3" s="702"/>
      <c r="AB3" s="703"/>
      <c r="AC3" s="702"/>
      <c r="AD3" s="703"/>
      <c r="AE3" s="702"/>
      <c r="AF3" s="706"/>
      <c r="AG3" s="703"/>
      <c r="AH3" s="702"/>
      <c r="AI3" s="703"/>
    </row>
    <row r="4" spans="1:35" s="440" customFormat="1" ht="102.75" thickBot="1">
      <c r="A4" s="665"/>
      <c r="B4" s="668"/>
      <c r="C4" s="671"/>
      <c r="D4" s="676"/>
      <c r="E4" s="181" t="s">
        <v>4</v>
      </c>
      <c r="F4" s="130" t="s">
        <v>30</v>
      </c>
      <c r="G4" s="650"/>
      <c r="H4" s="436" t="s">
        <v>4</v>
      </c>
      <c r="I4" s="130" t="s">
        <v>30</v>
      </c>
      <c r="J4" s="681"/>
      <c r="K4" s="181" t="s">
        <v>4</v>
      </c>
      <c r="L4" s="130" t="s">
        <v>30</v>
      </c>
      <c r="M4" s="650"/>
      <c r="N4" s="436" t="s">
        <v>4</v>
      </c>
      <c r="O4" s="130" t="s">
        <v>30</v>
      </c>
      <c r="P4" s="695"/>
      <c r="Q4" s="181" t="s">
        <v>4</v>
      </c>
      <c r="R4" s="130" t="s">
        <v>30</v>
      </c>
      <c r="S4" s="650"/>
      <c r="T4" s="436" t="s">
        <v>4</v>
      </c>
      <c r="U4" s="130" t="s">
        <v>30</v>
      </c>
      <c r="V4" s="673"/>
      <c r="W4" s="132" t="s">
        <v>2</v>
      </c>
      <c r="X4" s="689"/>
      <c r="Y4" s="662"/>
      <c r="Z4" s="693"/>
      <c r="AA4" s="381" t="s">
        <v>31</v>
      </c>
      <c r="AB4" s="382" t="s">
        <v>294</v>
      </c>
      <c r="AC4" s="381" t="s">
        <v>31</v>
      </c>
      <c r="AD4" s="382" t="s">
        <v>294</v>
      </c>
      <c r="AE4" s="383" t="s">
        <v>295</v>
      </c>
      <c r="AF4" s="384" t="s">
        <v>296</v>
      </c>
      <c r="AG4" s="385" t="s">
        <v>297</v>
      </c>
      <c r="AH4" s="383" t="s">
        <v>298</v>
      </c>
      <c r="AI4" s="385" t="s">
        <v>299</v>
      </c>
    </row>
    <row r="5" spans="1:35" s="442" customFormat="1" ht="24" customHeight="1" thickBot="1">
      <c r="A5" s="682" t="s">
        <v>139</v>
      </c>
      <c r="B5" s="683"/>
      <c r="C5" s="198"/>
      <c r="D5" s="199"/>
      <c r="E5" s="198"/>
      <c r="F5" s="197"/>
      <c r="G5" s="197">
        <f>SUM(G6,G23)</f>
        <v>22</v>
      </c>
      <c r="H5" s="197"/>
      <c r="I5" s="197"/>
      <c r="J5" s="197">
        <f>SUM(J6,J23)</f>
        <v>29</v>
      </c>
      <c r="K5" s="198"/>
      <c r="L5" s="197"/>
      <c r="M5" s="197">
        <f>SUM(M6,M23)</f>
        <v>27</v>
      </c>
      <c r="N5" s="197"/>
      <c r="O5" s="197"/>
      <c r="P5" s="197">
        <f>SUM(P6,P23)</f>
        <v>19</v>
      </c>
      <c r="Q5" s="198"/>
      <c r="R5" s="197"/>
      <c r="S5" s="197">
        <f>SUM(S6,S23)</f>
        <v>9</v>
      </c>
      <c r="T5" s="197"/>
      <c r="U5" s="197"/>
      <c r="V5" s="199">
        <f>SUM(V6,V23)</f>
        <v>23</v>
      </c>
      <c r="W5" s="129">
        <f>SUM(W6,W23)</f>
        <v>0</v>
      </c>
      <c r="X5" s="200">
        <f>SUM(E5:W5)</f>
        <v>129</v>
      </c>
      <c r="Y5" s="201"/>
      <c r="Z5" s="452"/>
      <c r="AA5" s="372"/>
      <c r="AB5" s="373"/>
      <c r="AC5" s="379"/>
      <c r="AD5" s="373"/>
      <c r="AE5" s="379"/>
      <c r="AF5" s="378"/>
      <c r="AG5" s="373"/>
      <c r="AH5" s="359"/>
      <c r="AI5" s="338"/>
    </row>
    <row r="6" spans="1:35" s="442" customFormat="1" ht="16.5" customHeight="1" thickBot="1">
      <c r="A6" s="643" t="s">
        <v>120</v>
      </c>
      <c r="B6" s="644"/>
      <c r="C6" s="280"/>
      <c r="D6" s="281"/>
      <c r="E6" s="280"/>
      <c r="F6" s="282"/>
      <c r="G6" s="282">
        <f>SUM($G$7:$G$22)</f>
        <v>19</v>
      </c>
      <c r="H6" s="282"/>
      <c r="I6" s="282"/>
      <c r="J6" s="283">
        <f>SUM($J$7:$J$22)</f>
        <v>29</v>
      </c>
      <c r="K6" s="280"/>
      <c r="L6" s="282"/>
      <c r="M6" s="282">
        <f>SUM($M$7:$M$22)</f>
        <v>14</v>
      </c>
      <c r="N6" s="282"/>
      <c r="O6" s="282"/>
      <c r="P6" s="281">
        <v>0</v>
      </c>
      <c r="Q6" s="280"/>
      <c r="R6" s="282"/>
      <c r="S6" s="282">
        <f>SUM($S$7:$S$22)</f>
        <v>4</v>
      </c>
      <c r="T6" s="282"/>
      <c r="U6" s="282"/>
      <c r="V6" s="283">
        <f>SUM($V$7:$V$22)</f>
        <v>0</v>
      </c>
      <c r="W6" s="284">
        <f>SUM($W$7:$W$22)</f>
        <v>0</v>
      </c>
      <c r="X6" s="285">
        <f>SUM($X$7:$X$22)</f>
        <v>66</v>
      </c>
      <c r="Y6" s="286"/>
      <c r="Z6" s="453"/>
      <c r="AA6" s="339"/>
      <c r="AB6" s="340"/>
      <c r="AC6" s="360"/>
      <c r="AD6" s="340"/>
      <c r="AE6" s="360"/>
      <c r="AF6" s="328"/>
      <c r="AG6" s="340"/>
      <c r="AH6" s="360"/>
      <c r="AI6" s="340"/>
    </row>
    <row r="7" spans="1:35" s="442" customFormat="1" ht="25.5">
      <c r="A7" s="117" t="s">
        <v>246</v>
      </c>
      <c r="B7" s="314" t="s">
        <v>112</v>
      </c>
      <c r="C7" s="112" t="s">
        <v>5</v>
      </c>
      <c r="D7" s="174" t="s">
        <v>6</v>
      </c>
      <c r="E7" s="183">
        <v>2</v>
      </c>
      <c r="F7" s="110">
        <v>2</v>
      </c>
      <c r="G7" s="111">
        <v>5</v>
      </c>
      <c r="H7" s="110"/>
      <c r="I7" s="110"/>
      <c r="J7" s="184"/>
      <c r="K7" s="183"/>
      <c r="L7" s="110"/>
      <c r="M7" s="111"/>
      <c r="N7" s="110"/>
      <c r="O7" s="110"/>
      <c r="P7" s="190"/>
      <c r="Q7" s="183"/>
      <c r="R7" s="110"/>
      <c r="S7" s="111"/>
      <c r="T7" s="110"/>
      <c r="U7" s="110"/>
      <c r="V7" s="184"/>
      <c r="W7" s="194"/>
      <c r="X7" s="113">
        <v>5</v>
      </c>
      <c r="Y7" s="263" t="s">
        <v>68</v>
      </c>
      <c r="Z7" s="454" t="s">
        <v>43</v>
      </c>
      <c r="AA7" s="389" t="s">
        <v>307</v>
      </c>
      <c r="AB7" s="390" t="s">
        <v>306</v>
      </c>
      <c r="AC7" s="360"/>
      <c r="AD7" s="340"/>
      <c r="AE7" s="360"/>
      <c r="AF7" s="328"/>
      <c r="AG7" s="340"/>
      <c r="AH7" s="360"/>
      <c r="AI7" s="340"/>
    </row>
    <row r="8" spans="1:35" s="442" customFormat="1" ht="18.75" customHeight="1">
      <c r="A8" s="118" t="s">
        <v>85</v>
      </c>
      <c r="B8" s="315" t="s">
        <v>255</v>
      </c>
      <c r="C8" s="6" t="s">
        <v>5</v>
      </c>
      <c r="D8" s="175" t="s">
        <v>6</v>
      </c>
      <c r="E8" s="12">
        <v>2</v>
      </c>
      <c r="F8" s="11">
        <v>2</v>
      </c>
      <c r="G8" s="55">
        <v>5</v>
      </c>
      <c r="H8" s="11"/>
      <c r="I8" s="11"/>
      <c r="J8" s="185"/>
      <c r="K8" s="12"/>
      <c r="L8" s="11"/>
      <c r="M8" s="55"/>
      <c r="N8" s="11"/>
      <c r="O8" s="11"/>
      <c r="P8" s="191"/>
      <c r="Q8" s="12"/>
      <c r="R8" s="11"/>
      <c r="S8" s="55"/>
      <c r="T8" s="11"/>
      <c r="U8" s="11"/>
      <c r="V8" s="185"/>
      <c r="W8" s="195"/>
      <c r="X8" s="114">
        <v>5</v>
      </c>
      <c r="Y8" s="264" t="s">
        <v>49</v>
      </c>
      <c r="Z8" s="407" t="s">
        <v>41</v>
      </c>
      <c r="AA8" s="339"/>
      <c r="AB8" s="340"/>
      <c r="AC8" s="360"/>
      <c r="AD8" s="340"/>
      <c r="AE8" s="360"/>
      <c r="AF8" s="328"/>
      <c r="AG8" s="340"/>
      <c r="AH8" s="360"/>
      <c r="AI8" s="340"/>
    </row>
    <row r="9" spans="1:35" s="442" customFormat="1" ht="18.75" customHeight="1">
      <c r="A9" s="118" t="s">
        <v>50</v>
      </c>
      <c r="B9" s="315" t="s">
        <v>107</v>
      </c>
      <c r="C9" s="6" t="s">
        <v>5</v>
      </c>
      <c r="D9" s="175" t="s">
        <v>6</v>
      </c>
      <c r="E9" s="12">
        <v>1</v>
      </c>
      <c r="F9" s="11">
        <v>2</v>
      </c>
      <c r="G9" s="109">
        <v>4</v>
      </c>
      <c r="H9" s="11"/>
      <c r="I9" s="11"/>
      <c r="J9" s="185"/>
      <c r="K9" s="12"/>
      <c r="L9" s="11"/>
      <c r="M9" s="55"/>
      <c r="N9" s="11"/>
      <c r="O9" s="11"/>
      <c r="P9" s="191"/>
      <c r="Q9" s="12"/>
      <c r="R9" s="11"/>
      <c r="S9" s="55"/>
      <c r="T9" s="11"/>
      <c r="U9" s="11"/>
      <c r="V9" s="185"/>
      <c r="W9" s="195"/>
      <c r="X9" s="114">
        <v>4</v>
      </c>
      <c r="Y9" s="264" t="s">
        <v>359</v>
      </c>
      <c r="Z9" s="407" t="s">
        <v>40</v>
      </c>
      <c r="AA9" s="339"/>
      <c r="AB9" s="340"/>
      <c r="AC9" s="360"/>
      <c r="AD9" s="340"/>
      <c r="AE9" s="360"/>
      <c r="AF9" s="328"/>
      <c r="AG9" s="340"/>
      <c r="AH9" s="360"/>
      <c r="AI9" s="340"/>
    </row>
    <row r="10" spans="1:35" s="442" customFormat="1" ht="18.75" customHeight="1">
      <c r="A10" s="118" t="s">
        <v>54</v>
      </c>
      <c r="B10" s="316" t="s">
        <v>273</v>
      </c>
      <c r="C10" s="6" t="s">
        <v>5</v>
      </c>
      <c r="D10" s="175" t="s">
        <v>6</v>
      </c>
      <c r="E10" s="12">
        <v>2</v>
      </c>
      <c r="F10" s="11">
        <v>2</v>
      </c>
      <c r="G10" s="55">
        <v>5</v>
      </c>
      <c r="H10" s="11"/>
      <c r="I10" s="11"/>
      <c r="J10" s="185"/>
      <c r="K10" s="12"/>
      <c r="L10" s="11"/>
      <c r="M10" s="55"/>
      <c r="N10" s="11"/>
      <c r="O10" s="11"/>
      <c r="P10" s="191"/>
      <c r="Q10" s="12"/>
      <c r="R10" s="11"/>
      <c r="S10" s="55"/>
      <c r="T10" s="11"/>
      <c r="U10" s="11"/>
      <c r="V10" s="185"/>
      <c r="W10" s="195"/>
      <c r="X10" s="114">
        <v>5</v>
      </c>
      <c r="Y10" s="264" t="s">
        <v>387</v>
      </c>
      <c r="Z10" s="407" t="s">
        <v>42</v>
      </c>
      <c r="AA10" s="339"/>
      <c r="AB10" s="340"/>
      <c r="AC10" s="360"/>
      <c r="AD10" s="340"/>
      <c r="AE10" s="360"/>
      <c r="AF10" s="328"/>
      <c r="AG10" s="340"/>
      <c r="AH10" s="360"/>
      <c r="AI10" s="340"/>
    </row>
    <row r="11" spans="1:35" s="443" customFormat="1" ht="25.5">
      <c r="A11" s="205" t="s">
        <v>72</v>
      </c>
      <c r="B11" s="317" t="s">
        <v>78</v>
      </c>
      <c r="C11" s="206" t="s">
        <v>5</v>
      </c>
      <c r="D11" s="207" t="s">
        <v>6</v>
      </c>
      <c r="E11" s="206">
        <v>2</v>
      </c>
      <c r="F11" s="208">
        <v>2</v>
      </c>
      <c r="G11" s="209" t="s">
        <v>148</v>
      </c>
      <c r="H11" s="208"/>
      <c r="I11" s="208"/>
      <c r="J11" s="204"/>
      <c r="K11" s="206"/>
      <c r="L11" s="208"/>
      <c r="M11" s="210"/>
      <c r="N11" s="208"/>
      <c r="O11" s="208"/>
      <c r="P11" s="203"/>
      <c r="Q11" s="206"/>
      <c r="R11" s="208"/>
      <c r="S11" s="210"/>
      <c r="T11" s="208"/>
      <c r="U11" s="208"/>
      <c r="V11" s="204"/>
      <c r="W11" s="211"/>
      <c r="X11" s="212" t="s">
        <v>148</v>
      </c>
      <c r="Y11" s="265" t="s">
        <v>22</v>
      </c>
      <c r="Z11" s="408" t="s">
        <v>118</v>
      </c>
      <c r="AA11" s="421" t="s">
        <v>54</v>
      </c>
      <c r="AB11" s="422" t="s">
        <v>273</v>
      </c>
      <c r="AC11" s="387"/>
      <c r="AD11" s="386"/>
      <c r="AE11" s="361"/>
      <c r="AF11" s="329"/>
      <c r="AG11" s="341"/>
      <c r="AH11" s="361"/>
      <c r="AI11" s="341"/>
    </row>
    <row r="12" spans="1:35" s="442" customFormat="1" ht="24" customHeight="1">
      <c r="A12" s="118" t="s">
        <v>247</v>
      </c>
      <c r="B12" s="318" t="s">
        <v>113</v>
      </c>
      <c r="C12" s="4" t="s">
        <v>5</v>
      </c>
      <c r="D12" s="176" t="s">
        <v>6</v>
      </c>
      <c r="E12" s="12"/>
      <c r="F12" s="11"/>
      <c r="G12" s="55"/>
      <c r="H12" s="11">
        <v>2</v>
      </c>
      <c r="I12" s="11">
        <v>2</v>
      </c>
      <c r="J12" s="185">
        <v>5</v>
      </c>
      <c r="K12" s="12"/>
      <c r="L12" s="11"/>
      <c r="M12" s="55"/>
      <c r="N12" s="11"/>
      <c r="O12" s="11"/>
      <c r="P12" s="191"/>
      <c r="Q12" s="12"/>
      <c r="R12" s="11"/>
      <c r="S12" s="55"/>
      <c r="T12" s="11"/>
      <c r="U12" s="11"/>
      <c r="V12" s="185"/>
      <c r="W12" s="195"/>
      <c r="X12" s="114">
        <v>5</v>
      </c>
      <c r="Y12" s="264" t="s">
        <v>68</v>
      </c>
      <c r="Z12" s="407" t="s">
        <v>43</v>
      </c>
      <c r="AA12" s="389" t="s">
        <v>308</v>
      </c>
      <c r="AB12" s="390" t="s">
        <v>305</v>
      </c>
      <c r="AC12" s="709" t="s">
        <v>304</v>
      </c>
      <c r="AD12" s="710"/>
      <c r="AE12" s="360"/>
      <c r="AF12" s="328"/>
      <c r="AG12" s="340"/>
      <c r="AH12" s="360"/>
      <c r="AI12" s="340"/>
    </row>
    <row r="13" spans="1:35" s="442" customFormat="1" ht="18.75" customHeight="1">
      <c r="A13" s="118" t="s">
        <v>248</v>
      </c>
      <c r="B13" s="319" t="s">
        <v>274</v>
      </c>
      <c r="C13" s="4" t="s">
        <v>5</v>
      </c>
      <c r="D13" s="176" t="s">
        <v>6</v>
      </c>
      <c r="E13" s="12"/>
      <c r="F13" s="11"/>
      <c r="G13" s="191"/>
      <c r="H13" s="11">
        <v>2</v>
      </c>
      <c r="I13" s="11">
        <v>2</v>
      </c>
      <c r="J13" s="185">
        <v>5</v>
      </c>
      <c r="K13" s="12"/>
      <c r="L13" s="11"/>
      <c r="M13" s="55"/>
      <c r="N13" s="11"/>
      <c r="O13" s="11"/>
      <c r="P13" s="191"/>
      <c r="Q13" s="12"/>
      <c r="R13" s="11"/>
      <c r="S13" s="55"/>
      <c r="T13" s="11"/>
      <c r="U13" s="11"/>
      <c r="V13" s="185"/>
      <c r="W13" s="195"/>
      <c r="X13" s="114">
        <v>5</v>
      </c>
      <c r="Y13" s="264" t="s">
        <v>66</v>
      </c>
      <c r="Z13" s="407" t="s">
        <v>34</v>
      </c>
      <c r="AA13" s="339"/>
      <c r="AB13" s="340"/>
      <c r="AC13" s="360"/>
      <c r="AD13" s="340"/>
      <c r="AE13" s="360"/>
      <c r="AF13" s="328"/>
      <c r="AG13" s="340"/>
      <c r="AH13" s="360"/>
      <c r="AI13" s="340"/>
    </row>
    <row r="14" spans="1:35" s="442" customFormat="1" ht="18.75" customHeight="1">
      <c r="A14" s="119" t="s">
        <v>55</v>
      </c>
      <c r="B14" s="319" t="s">
        <v>275</v>
      </c>
      <c r="C14" s="12" t="s">
        <v>5</v>
      </c>
      <c r="D14" s="177" t="s">
        <v>7</v>
      </c>
      <c r="E14" s="12"/>
      <c r="F14" s="11"/>
      <c r="G14" s="55"/>
      <c r="H14" s="11">
        <v>2</v>
      </c>
      <c r="I14" s="11">
        <v>2</v>
      </c>
      <c r="J14" s="185">
        <v>5</v>
      </c>
      <c r="K14" s="12"/>
      <c r="L14" s="11"/>
      <c r="M14" s="55"/>
      <c r="N14" s="11"/>
      <c r="O14" s="11"/>
      <c r="P14" s="191"/>
      <c r="Q14" s="12"/>
      <c r="R14" s="11"/>
      <c r="S14" s="55"/>
      <c r="T14" s="11"/>
      <c r="U14" s="11"/>
      <c r="V14" s="185"/>
      <c r="W14" s="195"/>
      <c r="X14" s="114">
        <v>5</v>
      </c>
      <c r="Y14" s="264" t="s">
        <v>13</v>
      </c>
      <c r="Z14" s="407" t="s">
        <v>38</v>
      </c>
      <c r="AA14" s="339"/>
      <c r="AB14" s="340"/>
      <c r="AC14" s="360"/>
      <c r="AD14" s="340"/>
      <c r="AE14" s="360"/>
      <c r="AF14" s="328"/>
      <c r="AG14" s="340"/>
      <c r="AH14" s="360"/>
      <c r="AI14" s="340"/>
    </row>
    <row r="15" spans="1:35" s="443" customFormat="1" ht="15.75" customHeight="1">
      <c r="A15" s="205" t="s">
        <v>73</v>
      </c>
      <c r="B15" s="317" t="s">
        <v>79</v>
      </c>
      <c r="C15" s="206" t="s">
        <v>5</v>
      </c>
      <c r="D15" s="207" t="s">
        <v>7</v>
      </c>
      <c r="E15" s="206"/>
      <c r="F15" s="208"/>
      <c r="G15" s="210"/>
      <c r="H15" s="208">
        <v>2</v>
      </c>
      <c r="I15" s="208">
        <v>2</v>
      </c>
      <c r="J15" s="222" t="s">
        <v>148</v>
      </c>
      <c r="K15" s="206"/>
      <c r="L15" s="208"/>
      <c r="M15" s="210"/>
      <c r="N15" s="208"/>
      <c r="O15" s="208"/>
      <c r="P15" s="203"/>
      <c r="Q15" s="206"/>
      <c r="R15" s="208"/>
      <c r="S15" s="210"/>
      <c r="T15" s="208"/>
      <c r="U15" s="208"/>
      <c r="V15" s="204"/>
      <c r="W15" s="211"/>
      <c r="X15" s="212" t="s">
        <v>148</v>
      </c>
      <c r="Y15" s="265" t="s">
        <v>25</v>
      </c>
      <c r="Z15" s="408" t="s">
        <v>82</v>
      </c>
      <c r="AA15" s="423" t="s">
        <v>55</v>
      </c>
      <c r="AB15" s="424" t="s">
        <v>275</v>
      </c>
      <c r="AC15" s="361"/>
      <c r="AD15" s="341"/>
      <c r="AE15" s="361"/>
      <c r="AF15" s="329"/>
      <c r="AG15" s="341"/>
      <c r="AH15" s="361"/>
      <c r="AI15" s="341"/>
    </row>
    <row r="16" spans="1:35" s="442" customFormat="1" ht="18.75" customHeight="1">
      <c r="A16" s="118" t="s">
        <v>84</v>
      </c>
      <c r="B16" s="315" t="s">
        <v>166</v>
      </c>
      <c r="C16" s="4" t="s">
        <v>5</v>
      </c>
      <c r="D16" s="176" t="s">
        <v>6</v>
      </c>
      <c r="E16" s="12"/>
      <c r="F16" s="11"/>
      <c r="G16" s="55"/>
      <c r="H16" s="11">
        <v>2</v>
      </c>
      <c r="I16" s="11">
        <v>2</v>
      </c>
      <c r="J16" s="185">
        <v>5</v>
      </c>
      <c r="K16" s="12"/>
      <c r="L16" s="11"/>
      <c r="M16" s="55"/>
      <c r="N16" s="11"/>
      <c r="O16" s="11"/>
      <c r="P16" s="191"/>
      <c r="Q16" s="12"/>
      <c r="R16" s="11"/>
      <c r="S16" s="55"/>
      <c r="T16" s="11"/>
      <c r="U16" s="11"/>
      <c r="V16" s="185"/>
      <c r="W16" s="195"/>
      <c r="X16" s="114">
        <v>5</v>
      </c>
      <c r="Y16" s="608" t="s">
        <v>15</v>
      </c>
      <c r="Z16" s="407" t="s">
        <v>23</v>
      </c>
      <c r="AA16" s="339"/>
      <c r="AB16" s="340"/>
      <c r="AC16" s="360"/>
      <c r="AD16" s="340"/>
      <c r="AE16" s="360"/>
      <c r="AF16" s="328"/>
      <c r="AG16" s="340"/>
      <c r="AH16" s="360"/>
      <c r="AI16" s="340"/>
    </row>
    <row r="17" spans="1:35" s="442" customFormat="1" ht="18.75" customHeight="1">
      <c r="A17" s="118" t="s">
        <v>51</v>
      </c>
      <c r="B17" s="315" t="s">
        <v>106</v>
      </c>
      <c r="C17" s="6" t="s">
        <v>5</v>
      </c>
      <c r="D17" s="175" t="s">
        <v>6</v>
      </c>
      <c r="E17" s="12"/>
      <c r="F17" s="11"/>
      <c r="G17" s="55"/>
      <c r="H17" s="11">
        <v>2</v>
      </c>
      <c r="I17" s="11">
        <v>1</v>
      </c>
      <c r="J17" s="185">
        <v>4</v>
      </c>
      <c r="K17" s="12"/>
      <c r="L17" s="11"/>
      <c r="M17" s="55"/>
      <c r="N17" s="11"/>
      <c r="O17" s="11"/>
      <c r="P17" s="191"/>
      <c r="Q17" s="12"/>
      <c r="R17" s="11"/>
      <c r="S17" s="55"/>
      <c r="T17" s="11"/>
      <c r="U17" s="11"/>
      <c r="V17" s="185"/>
      <c r="W17" s="195"/>
      <c r="X17" s="114">
        <v>4</v>
      </c>
      <c r="Y17" s="264" t="s">
        <v>9</v>
      </c>
      <c r="Z17" s="407" t="s">
        <v>37</v>
      </c>
      <c r="AA17" s="339"/>
      <c r="AB17" s="340"/>
      <c r="AC17" s="360"/>
      <c r="AD17" s="340"/>
      <c r="AE17" s="360"/>
      <c r="AF17" s="328"/>
      <c r="AG17" s="340"/>
      <c r="AH17" s="360"/>
      <c r="AI17" s="340"/>
    </row>
    <row r="18" spans="1:35" s="442" customFormat="1" ht="18.75" customHeight="1">
      <c r="A18" s="118" t="s">
        <v>250</v>
      </c>
      <c r="B18" s="315" t="s">
        <v>28</v>
      </c>
      <c r="C18" s="6" t="s">
        <v>5</v>
      </c>
      <c r="D18" s="175" t="s">
        <v>6</v>
      </c>
      <c r="E18" s="12"/>
      <c r="F18" s="11"/>
      <c r="G18" s="55"/>
      <c r="H18" s="11">
        <v>2</v>
      </c>
      <c r="I18" s="11">
        <v>2</v>
      </c>
      <c r="J18" s="185">
        <v>5</v>
      </c>
      <c r="K18" s="12"/>
      <c r="L18" s="11"/>
      <c r="M18" s="55"/>
      <c r="N18" s="11"/>
      <c r="O18" s="11"/>
      <c r="P18" s="191"/>
      <c r="Q18" s="12"/>
      <c r="R18" s="11"/>
      <c r="S18" s="55"/>
      <c r="T18" s="11"/>
      <c r="U18" s="11"/>
      <c r="V18" s="185"/>
      <c r="W18" s="195"/>
      <c r="X18" s="114">
        <v>5</v>
      </c>
      <c r="Y18" s="264" t="s">
        <v>281</v>
      </c>
      <c r="Z18" s="407" t="s">
        <v>33</v>
      </c>
      <c r="AA18" s="380" t="s">
        <v>328</v>
      </c>
      <c r="AB18" s="392" t="s">
        <v>28</v>
      </c>
      <c r="AC18" s="360"/>
      <c r="AD18" s="340"/>
      <c r="AE18" s="360"/>
      <c r="AF18" s="328"/>
      <c r="AG18" s="340"/>
      <c r="AH18" s="360"/>
      <c r="AI18" s="340"/>
    </row>
    <row r="19" spans="1:35" s="442" customFormat="1" ht="18.75" customHeight="1">
      <c r="A19" s="118" t="s">
        <v>249</v>
      </c>
      <c r="B19" s="315" t="s">
        <v>114</v>
      </c>
      <c r="C19" s="6" t="s">
        <v>5</v>
      </c>
      <c r="D19" s="175" t="s">
        <v>6</v>
      </c>
      <c r="E19" s="12"/>
      <c r="F19" s="11"/>
      <c r="G19" s="55"/>
      <c r="H19" s="11"/>
      <c r="I19" s="11"/>
      <c r="J19" s="185"/>
      <c r="K19" s="12">
        <v>2</v>
      </c>
      <c r="L19" s="11">
        <v>1</v>
      </c>
      <c r="M19" s="55">
        <v>4</v>
      </c>
      <c r="N19" s="11"/>
      <c r="O19" s="11"/>
      <c r="P19" s="191"/>
      <c r="Q19" s="12"/>
      <c r="R19" s="11"/>
      <c r="S19" s="55"/>
      <c r="T19" s="11"/>
      <c r="U19" s="11"/>
      <c r="V19" s="185"/>
      <c r="W19" s="195"/>
      <c r="X19" s="114">
        <v>4</v>
      </c>
      <c r="Y19" s="266" t="s">
        <v>383</v>
      </c>
      <c r="Z19" s="455" t="s">
        <v>242</v>
      </c>
      <c r="AA19" s="380" t="s">
        <v>313</v>
      </c>
      <c r="AB19" s="392" t="s">
        <v>314</v>
      </c>
      <c r="AC19" s="360"/>
      <c r="AD19" s="340"/>
      <c r="AE19" s="360"/>
      <c r="AF19" s="328"/>
      <c r="AG19" s="340"/>
      <c r="AH19" s="360"/>
      <c r="AI19" s="340"/>
    </row>
    <row r="20" spans="1:35" s="442" customFormat="1" ht="18.75" customHeight="1">
      <c r="A20" s="118" t="s">
        <v>63</v>
      </c>
      <c r="B20" s="315" t="s">
        <v>100</v>
      </c>
      <c r="C20" s="4" t="s">
        <v>5</v>
      </c>
      <c r="D20" s="176" t="s">
        <v>7</v>
      </c>
      <c r="E20" s="12"/>
      <c r="F20" s="11"/>
      <c r="G20" s="55"/>
      <c r="H20" s="11"/>
      <c r="I20" s="11"/>
      <c r="J20" s="185"/>
      <c r="K20" s="12">
        <v>2</v>
      </c>
      <c r="L20" s="11">
        <v>2</v>
      </c>
      <c r="M20" s="55">
        <v>5</v>
      </c>
      <c r="N20" s="11"/>
      <c r="O20" s="11"/>
      <c r="P20" s="191"/>
      <c r="Q20" s="12"/>
      <c r="R20" s="11"/>
      <c r="S20" s="55"/>
      <c r="T20" s="11"/>
      <c r="U20" s="11"/>
      <c r="V20" s="185"/>
      <c r="W20" s="195"/>
      <c r="X20" s="114">
        <v>5</v>
      </c>
      <c r="Y20" s="264" t="s">
        <v>14</v>
      </c>
      <c r="Z20" s="407" t="s">
        <v>35</v>
      </c>
      <c r="AA20" s="339"/>
      <c r="AB20" s="340"/>
      <c r="AC20" s="360"/>
      <c r="AD20" s="340"/>
      <c r="AE20" s="360"/>
      <c r="AF20" s="328"/>
      <c r="AG20" s="340"/>
      <c r="AH20" s="360"/>
      <c r="AI20" s="340"/>
    </row>
    <row r="21" spans="1:35" s="442" customFormat="1" ht="26.25" customHeight="1">
      <c r="A21" s="118" t="s">
        <v>323</v>
      </c>
      <c r="B21" s="315" t="s">
        <v>102</v>
      </c>
      <c r="C21" s="4" t="s">
        <v>5</v>
      </c>
      <c r="D21" s="176" t="s">
        <v>6</v>
      </c>
      <c r="E21" s="12"/>
      <c r="F21" s="11"/>
      <c r="G21" s="55"/>
      <c r="H21" s="11"/>
      <c r="I21" s="11"/>
      <c r="J21" s="185"/>
      <c r="K21" s="12">
        <v>2</v>
      </c>
      <c r="L21" s="11">
        <v>2</v>
      </c>
      <c r="M21" s="55">
        <v>5</v>
      </c>
      <c r="N21" s="11"/>
      <c r="O21" s="11"/>
      <c r="P21" s="191"/>
      <c r="Q21" s="12"/>
      <c r="R21" s="11"/>
      <c r="S21" s="55"/>
      <c r="T21" s="11"/>
      <c r="U21" s="11"/>
      <c r="V21" s="185"/>
      <c r="W21" s="195"/>
      <c r="X21" s="114">
        <v>5</v>
      </c>
      <c r="Y21" s="264" t="s">
        <v>281</v>
      </c>
      <c r="Z21" s="407" t="s">
        <v>33</v>
      </c>
      <c r="AA21" s="380" t="s">
        <v>329</v>
      </c>
      <c r="AB21" s="392" t="s">
        <v>102</v>
      </c>
      <c r="AC21" s="707" t="s">
        <v>317</v>
      </c>
      <c r="AD21" s="708"/>
      <c r="AE21" s="339"/>
      <c r="AF21" s="328"/>
      <c r="AG21" s="340"/>
      <c r="AH21" s="360"/>
      <c r="AI21" s="340"/>
    </row>
    <row r="22" spans="1:35" s="442" customFormat="1" ht="18.75" customHeight="1" thickBot="1">
      <c r="A22" s="118" t="s">
        <v>64</v>
      </c>
      <c r="B22" s="319" t="s">
        <v>340</v>
      </c>
      <c r="C22" s="6" t="s">
        <v>5</v>
      </c>
      <c r="D22" s="176" t="s">
        <v>6</v>
      </c>
      <c r="E22" s="51"/>
      <c r="F22" s="52"/>
      <c r="G22" s="50"/>
      <c r="H22" s="52"/>
      <c r="I22" s="52"/>
      <c r="J22" s="189"/>
      <c r="K22" s="12"/>
      <c r="L22" s="11"/>
      <c r="M22" s="55"/>
      <c r="N22" s="11">
        <v>2</v>
      </c>
      <c r="O22" s="11">
        <v>1</v>
      </c>
      <c r="P22" s="191">
        <v>4</v>
      </c>
      <c r="Q22" s="12">
        <v>2</v>
      </c>
      <c r="R22" s="11">
        <v>1</v>
      </c>
      <c r="S22" s="55">
        <v>4</v>
      </c>
      <c r="T22" s="11"/>
      <c r="U22" s="11"/>
      <c r="V22" s="185"/>
      <c r="W22" s="195"/>
      <c r="X22" s="114">
        <v>4</v>
      </c>
      <c r="Y22" s="120" t="s">
        <v>378</v>
      </c>
      <c r="Z22" s="409" t="s">
        <v>384</v>
      </c>
      <c r="AA22" s="339"/>
      <c r="AB22" s="340"/>
      <c r="AC22" s="360"/>
      <c r="AD22" s="340"/>
      <c r="AE22" s="360"/>
      <c r="AF22" s="328"/>
      <c r="AG22" s="340"/>
      <c r="AH22" s="360"/>
      <c r="AI22" s="340"/>
    </row>
    <row r="23" spans="1:35" s="432" customFormat="1" ht="16.5" thickBot="1">
      <c r="A23" s="639" t="s">
        <v>121</v>
      </c>
      <c r="B23" s="640"/>
      <c r="C23" s="269"/>
      <c r="D23" s="270"/>
      <c r="E23" s="271"/>
      <c r="F23" s="272"/>
      <c r="G23" s="272">
        <f>SUM($G$24:$G$40)</f>
        <v>3</v>
      </c>
      <c r="H23" s="272"/>
      <c r="I23" s="272"/>
      <c r="J23" s="273">
        <f>SUM($J$24:$J$40)</f>
        <v>0</v>
      </c>
      <c r="K23" s="271"/>
      <c r="L23" s="272"/>
      <c r="M23" s="272">
        <f>SUM($M$24:$M$40)</f>
        <v>13</v>
      </c>
      <c r="N23" s="272"/>
      <c r="O23" s="272"/>
      <c r="P23" s="273">
        <f>SUM(P24:P40)</f>
        <v>19</v>
      </c>
      <c r="Q23" s="271"/>
      <c r="R23" s="272"/>
      <c r="S23" s="272">
        <f>SUM($S$24:$S$34)</f>
        <v>5</v>
      </c>
      <c r="T23" s="272"/>
      <c r="U23" s="272"/>
      <c r="V23" s="274">
        <f>SUM($V$24:$V$40)</f>
        <v>23</v>
      </c>
      <c r="W23" s="327">
        <f>SUM($W$24:$W$40)</f>
        <v>0</v>
      </c>
      <c r="X23" s="275">
        <f>SUM(G23:W23)</f>
        <v>63</v>
      </c>
      <c r="Y23" s="276"/>
      <c r="Z23" s="456"/>
      <c r="AA23" s="342"/>
      <c r="AB23" s="343"/>
      <c r="AC23" s="362"/>
      <c r="AD23" s="343"/>
      <c r="AE23" s="362"/>
      <c r="AF23" s="330"/>
      <c r="AG23" s="343"/>
      <c r="AH23" s="362"/>
      <c r="AI23" s="343"/>
    </row>
    <row r="24" spans="1:35" s="444" customFormat="1" ht="25.5">
      <c r="A24" s="404" t="s">
        <v>253</v>
      </c>
      <c r="B24" s="314" t="s">
        <v>153</v>
      </c>
      <c r="C24" s="112" t="s">
        <v>5</v>
      </c>
      <c r="D24" s="213" t="s">
        <v>7</v>
      </c>
      <c r="E24" s="112">
        <v>0</v>
      </c>
      <c r="F24" s="214">
        <v>2</v>
      </c>
      <c r="G24" s="215">
        <v>3</v>
      </c>
      <c r="H24" s="214"/>
      <c r="I24" s="214"/>
      <c r="J24" s="216"/>
      <c r="K24" s="217"/>
      <c r="L24" s="214"/>
      <c r="M24" s="215"/>
      <c r="N24" s="214"/>
      <c r="O24" s="214"/>
      <c r="P24" s="218"/>
      <c r="Q24" s="112"/>
      <c r="R24" s="214"/>
      <c r="S24" s="215"/>
      <c r="T24" s="214"/>
      <c r="U24" s="214"/>
      <c r="V24" s="216"/>
      <c r="W24" s="219"/>
      <c r="X24" s="220">
        <v>3</v>
      </c>
      <c r="Y24" s="405" t="s">
        <v>254</v>
      </c>
      <c r="Z24" s="406" t="s">
        <v>171</v>
      </c>
      <c r="AA24" s="344"/>
      <c r="AB24" s="345"/>
      <c r="AC24" s="296"/>
      <c r="AD24" s="345"/>
      <c r="AE24" s="296"/>
      <c r="AF24" s="297"/>
      <c r="AG24" s="345"/>
      <c r="AH24" s="296"/>
      <c r="AI24" s="345"/>
    </row>
    <row r="25" spans="1:35" s="442" customFormat="1" ht="21" customHeight="1">
      <c r="A25" s="118" t="s">
        <v>83</v>
      </c>
      <c r="B25" s="319" t="s">
        <v>276</v>
      </c>
      <c r="C25" s="4" t="s">
        <v>5</v>
      </c>
      <c r="D25" s="176" t="s">
        <v>6</v>
      </c>
      <c r="E25" s="12"/>
      <c r="F25" s="11"/>
      <c r="G25" s="55"/>
      <c r="H25" s="11"/>
      <c r="I25" s="11"/>
      <c r="J25" s="185"/>
      <c r="K25" s="202">
        <v>2</v>
      </c>
      <c r="L25" s="11">
        <v>2</v>
      </c>
      <c r="M25" s="55">
        <v>5</v>
      </c>
      <c r="N25" s="11"/>
      <c r="O25" s="11"/>
      <c r="P25" s="191"/>
      <c r="Q25" s="12"/>
      <c r="R25" s="11"/>
      <c r="S25" s="55"/>
      <c r="T25" s="11"/>
      <c r="U25" s="11"/>
      <c r="V25" s="185"/>
      <c r="W25" s="195"/>
      <c r="X25" s="114">
        <v>5</v>
      </c>
      <c r="Y25" s="264" t="s">
        <v>67</v>
      </c>
      <c r="Z25" s="407" t="s">
        <v>36</v>
      </c>
      <c r="AA25" s="339"/>
      <c r="AB25" s="340"/>
      <c r="AC25" s="360"/>
      <c r="AD25" s="340"/>
      <c r="AE25" s="360"/>
      <c r="AF25" s="328"/>
      <c r="AG25" s="340"/>
      <c r="AH25" s="360"/>
      <c r="AI25" s="340"/>
    </row>
    <row r="26" spans="1:35" s="443" customFormat="1" ht="21" customHeight="1">
      <c r="A26" s="205" t="s">
        <v>70</v>
      </c>
      <c r="B26" s="320" t="s">
        <v>80</v>
      </c>
      <c r="C26" s="206" t="s">
        <v>5</v>
      </c>
      <c r="D26" s="207" t="s">
        <v>6</v>
      </c>
      <c r="E26" s="206"/>
      <c r="F26" s="208"/>
      <c r="G26" s="209"/>
      <c r="H26" s="208"/>
      <c r="I26" s="208"/>
      <c r="J26" s="204"/>
      <c r="K26" s="229">
        <v>2</v>
      </c>
      <c r="L26" s="208">
        <v>2</v>
      </c>
      <c r="M26" s="209" t="s">
        <v>148</v>
      </c>
      <c r="N26" s="208"/>
      <c r="O26" s="208"/>
      <c r="P26" s="203"/>
      <c r="Q26" s="206"/>
      <c r="R26" s="208"/>
      <c r="S26" s="210"/>
      <c r="T26" s="208"/>
      <c r="U26" s="208"/>
      <c r="V26" s="204"/>
      <c r="W26" s="211"/>
      <c r="X26" s="212" t="s">
        <v>148</v>
      </c>
      <c r="Y26" s="265" t="s">
        <v>381</v>
      </c>
      <c r="Z26" s="609" t="s">
        <v>382</v>
      </c>
      <c r="AA26" s="421" t="s">
        <v>83</v>
      </c>
      <c r="AB26" s="424" t="s">
        <v>276</v>
      </c>
      <c r="AC26" s="361"/>
      <c r="AD26" s="341"/>
      <c r="AE26" s="361"/>
      <c r="AF26" s="329"/>
      <c r="AG26" s="341"/>
      <c r="AH26" s="361"/>
      <c r="AI26" s="341"/>
    </row>
    <row r="27" spans="1:35" s="444" customFormat="1" ht="21" customHeight="1">
      <c r="A27" s="118" t="s">
        <v>312</v>
      </c>
      <c r="B27" s="319" t="s">
        <v>277</v>
      </c>
      <c r="C27" s="4" t="s">
        <v>5</v>
      </c>
      <c r="D27" s="295" t="s">
        <v>6</v>
      </c>
      <c r="E27" s="296"/>
      <c r="F27" s="297"/>
      <c r="G27" s="298"/>
      <c r="H27" s="2"/>
      <c r="I27" s="2"/>
      <c r="J27" s="224"/>
      <c r="K27" s="4">
        <v>2</v>
      </c>
      <c r="L27" s="2">
        <v>2</v>
      </c>
      <c r="M27" s="55">
        <v>5</v>
      </c>
      <c r="N27" s="2"/>
      <c r="O27" s="2"/>
      <c r="P27" s="226"/>
      <c r="Q27" s="4"/>
      <c r="R27" s="2"/>
      <c r="S27" s="223"/>
      <c r="T27" s="2"/>
      <c r="U27" s="2"/>
      <c r="V27" s="224"/>
      <c r="W27" s="227"/>
      <c r="X27" s="114">
        <v>5</v>
      </c>
      <c r="Y27" s="608" t="s">
        <v>371</v>
      </c>
      <c r="Z27" s="409" t="s">
        <v>156</v>
      </c>
      <c r="AA27" s="696"/>
      <c r="AB27" s="697"/>
      <c r="AC27" s="221"/>
      <c r="AD27" s="345"/>
      <c r="AE27" s="296"/>
      <c r="AF27" s="297"/>
      <c r="AG27" s="345"/>
      <c r="AH27" s="296"/>
      <c r="AI27" s="345"/>
    </row>
    <row r="28" spans="1:35" s="443" customFormat="1" ht="21" customHeight="1">
      <c r="A28" s="205" t="s">
        <v>343</v>
      </c>
      <c r="B28" s="320" t="s">
        <v>334</v>
      </c>
      <c r="C28" s="206" t="s">
        <v>5</v>
      </c>
      <c r="D28" s="207" t="s">
        <v>6</v>
      </c>
      <c r="E28" s="206"/>
      <c r="F28" s="208"/>
      <c r="G28" s="209"/>
      <c r="H28" s="208"/>
      <c r="I28" s="208"/>
      <c r="J28" s="204"/>
      <c r="K28" s="229">
        <v>2</v>
      </c>
      <c r="L28" s="207">
        <v>2</v>
      </c>
      <c r="M28" s="209" t="s">
        <v>148</v>
      </c>
      <c r="N28" s="229"/>
      <c r="O28" s="208"/>
      <c r="P28" s="203"/>
      <c r="Q28" s="206"/>
      <c r="R28" s="208"/>
      <c r="S28" s="210"/>
      <c r="T28" s="208"/>
      <c r="U28" s="208"/>
      <c r="V28" s="204"/>
      <c r="W28" s="211"/>
      <c r="X28" s="212" t="s">
        <v>148</v>
      </c>
      <c r="Y28" s="608" t="s">
        <v>372</v>
      </c>
      <c r="Z28" s="408" t="s">
        <v>245</v>
      </c>
      <c r="AA28" s="429" t="s">
        <v>312</v>
      </c>
      <c r="AB28" s="430" t="s">
        <v>337</v>
      </c>
      <c r="AC28" s="361"/>
      <c r="AD28" s="341"/>
      <c r="AE28" s="361"/>
      <c r="AF28" s="329"/>
      <c r="AG28" s="341"/>
      <c r="AH28" s="361"/>
      <c r="AI28" s="341"/>
    </row>
    <row r="29" spans="1:35" s="444" customFormat="1" ht="21" customHeight="1">
      <c r="A29" s="118" t="s">
        <v>256</v>
      </c>
      <c r="B29" s="319" t="s">
        <v>339</v>
      </c>
      <c r="C29" s="4" t="s">
        <v>5</v>
      </c>
      <c r="D29" s="176" t="s">
        <v>7</v>
      </c>
      <c r="E29" s="4"/>
      <c r="F29" s="2"/>
      <c r="G29" s="223"/>
      <c r="H29" s="2"/>
      <c r="I29" s="2"/>
      <c r="J29" s="224"/>
      <c r="K29" s="225">
        <v>1</v>
      </c>
      <c r="L29" s="2">
        <v>1</v>
      </c>
      <c r="M29" s="223">
        <v>3</v>
      </c>
      <c r="N29" s="2"/>
      <c r="O29" s="2"/>
      <c r="P29" s="226"/>
      <c r="Q29" s="4"/>
      <c r="R29" s="2"/>
      <c r="S29" s="223"/>
      <c r="T29" s="2"/>
      <c r="U29" s="2"/>
      <c r="V29" s="224"/>
      <c r="W29" s="227"/>
      <c r="X29" s="228">
        <v>3</v>
      </c>
      <c r="Y29" s="120" t="s">
        <v>172</v>
      </c>
      <c r="Z29" s="409" t="s">
        <v>173</v>
      </c>
      <c r="AA29" s="344"/>
      <c r="AB29" s="345"/>
      <c r="AC29" s="296"/>
      <c r="AD29" s="345"/>
      <c r="AE29" s="296"/>
      <c r="AF29" s="297"/>
      <c r="AG29" s="345"/>
      <c r="AH29" s="296"/>
      <c r="AI29" s="345"/>
    </row>
    <row r="30" spans="1:35" s="444" customFormat="1" ht="26.25" customHeight="1">
      <c r="A30" s="118" t="s">
        <v>62</v>
      </c>
      <c r="B30" s="315" t="s">
        <v>26</v>
      </c>
      <c r="C30" s="4" t="s">
        <v>5</v>
      </c>
      <c r="D30" s="176" t="s">
        <v>7</v>
      </c>
      <c r="E30" s="4"/>
      <c r="F30" s="2"/>
      <c r="G30" s="223"/>
      <c r="H30" s="2"/>
      <c r="I30" s="2"/>
      <c r="J30" s="224"/>
      <c r="K30" s="225"/>
      <c r="L30" s="2"/>
      <c r="M30" s="223"/>
      <c r="N30" s="2">
        <v>2</v>
      </c>
      <c r="O30" s="2">
        <v>2</v>
      </c>
      <c r="P30" s="226">
        <v>5</v>
      </c>
      <c r="Q30" s="4"/>
      <c r="R30" s="2"/>
      <c r="S30" s="223"/>
      <c r="T30" s="2"/>
      <c r="U30" s="2"/>
      <c r="V30" s="224"/>
      <c r="W30" s="227"/>
      <c r="X30" s="228">
        <v>5</v>
      </c>
      <c r="Y30" s="402" t="s">
        <v>327</v>
      </c>
      <c r="Z30" s="409" t="s">
        <v>39</v>
      </c>
      <c r="AA30" s="344"/>
      <c r="AB30" s="345"/>
      <c r="AC30" s="388" t="s">
        <v>63</v>
      </c>
      <c r="AD30" s="394" t="s">
        <v>301</v>
      </c>
      <c r="AE30" s="296"/>
      <c r="AF30" s="297"/>
      <c r="AG30" s="345"/>
      <c r="AH30" s="296"/>
      <c r="AI30" s="345"/>
    </row>
    <row r="31" spans="1:35" s="444" customFormat="1" ht="21" customHeight="1">
      <c r="A31" s="118" t="s">
        <v>344</v>
      </c>
      <c r="B31" s="315" t="s">
        <v>157</v>
      </c>
      <c r="C31" s="4" t="s">
        <v>5</v>
      </c>
      <c r="D31" s="176" t="s">
        <v>6</v>
      </c>
      <c r="E31" s="4"/>
      <c r="F31" s="2"/>
      <c r="G31" s="223"/>
      <c r="H31" s="2"/>
      <c r="I31" s="2"/>
      <c r="J31" s="224"/>
      <c r="K31" s="225"/>
      <c r="L31" s="2"/>
      <c r="M31" s="223"/>
      <c r="N31" s="2">
        <v>2</v>
      </c>
      <c r="O31" s="2">
        <v>2</v>
      </c>
      <c r="P31" s="226">
        <v>5</v>
      </c>
      <c r="Q31" s="4"/>
      <c r="R31" s="2"/>
      <c r="S31" s="223"/>
      <c r="T31" s="2"/>
      <c r="U31" s="2"/>
      <c r="V31" s="224"/>
      <c r="W31" s="227"/>
      <c r="X31" s="228">
        <v>5</v>
      </c>
      <c r="Y31" s="120" t="s">
        <v>158</v>
      </c>
      <c r="Z31" s="409" t="s">
        <v>156</v>
      </c>
      <c r="AA31" s="344"/>
      <c r="AB31" s="345"/>
      <c r="AC31" s="296"/>
      <c r="AD31" s="345"/>
      <c r="AE31" s="296"/>
      <c r="AF31" s="297"/>
      <c r="AG31" s="345"/>
      <c r="AH31" s="296"/>
      <c r="AI31" s="345"/>
    </row>
    <row r="32" spans="1:35" s="444" customFormat="1" ht="21" customHeight="1">
      <c r="A32" s="118" t="s">
        <v>211</v>
      </c>
      <c r="B32" s="315" t="s">
        <v>174</v>
      </c>
      <c r="C32" s="4" t="s">
        <v>5</v>
      </c>
      <c r="D32" s="176" t="s">
        <v>6</v>
      </c>
      <c r="E32" s="4"/>
      <c r="F32" s="2"/>
      <c r="G32" s="223"/>
      <c r="H32" s="2"/>
      <c r="I32" s="2"/>
      <c r="J32" s="224"/>
      <c r="K32" s="225"/>
      <c r="L32" s="2"/>
      <c r="M32" s="223"/>
      <c r="N32" s="2">
        <v>2</v>
      </c>
      <c r="O32" s="2">
        <v>2</v>
      </c>
      <c r="P32" s="226">
        <v>5</v>
      </c>
      <c r="Q32" s="4"/>
      <c r="R32" s="2"/>
      <c r="S32" s="223"/>
      <c r="T32" s="2"/>
      <c r="U32" s="2"/>
      <c r="V32" s="224"/>
      <c r="W32" s="227"/>
      <c r="X32" s="228">
        <v>5</v>
      </c>
      <c r="Y32" s="120" t="s">
        <v>159</v>
      </c>
      <c r="Z32" s="409" t="s">
        <v>160</v>
      </c>
      <c r="AA32" s="344"/>
      <c r="AB32" s="345"/>
      <c r="AC32" s="296"/>
      <c r="AD32" s="345"/>
      <c r="AE32" s="296"/>
      <c r="AF32" s="297"/>
      <c r="AG32" s="345"/>
      <c r="AH32" s="296"/>
      <c r="AI32" s="345"/>
    </row>
    <row r="33" spans="1:35" s="444" customFormat="1" ht="21" customHeight="1">
      <c r="A33" s="118" t="s">
        <v>61</v>
      </c>
      <c r="B33" s="319" t="s">
        <v>341</v>
      </c>
      <c r="C33" s="4" t="s">
        <v>5</v>
      </c>
      <c r="D33" s="176" t="s">
        <v>7</v>
      </c>
      <c r="E33" s="4"/>
      <c r="F33" s="2"/>
      <c r="G33" s="223"/>
      <c r="H33" s="2"/>
      <c r="I33" s="2"/>
      <c r="J33" s="224"/>
      <c r="K33" s="225"/>
      <c r="L33" s="2"/>
      <c r="M33" s="223"/>
      <c r="N33" s="2">
        <v>1</v>
      </c>
      <c r="O33" s="2">
        <v>2</v>
      </c>
      <c r="P33" s="226">
        <v>4</v>
      </c>
      <c r="Q33" s="4"/>
      <c r="R33" s="2"/>
      <c r="S33" s="223"/>
      <c r="T33" s="2"/>
      <c r="U33" s="2"/>
      <c r="V33" s="224"/>
      <c r="W33" s="227"/>
      <c r="X33" s="228">
        <v>4</v>
      </c>
      <c r="Y33" s="120" t="s">
        <v>46</v>
      </c>
      <c r="Z33" s="409" t="s">
        <v>47</v>
      </c>
      <c r="AA33" s="344"/>
      <c r="AB33" s="345"/>
      <c r="AC33" s="296"/>
      <c r="AD33" s="345"/>
      <c r="AE33" s="296"/>
      <c r="AF33" s="297"/>
      <c r="AG33" s="345"/>
      <c r="AH33" s="296"/>
      <c r="AI33" s="345"/>
    </row>
    <row r="34" spans="1:35" s="444" customFormat="1" ht="21" customHeight="1">
      <c r="A34" s="118" t="s">
        <v>280</v>
      </c>
      <c r="B34" s="315" t="s">
        <v>161</v>
      </c>
      <c r="C34" s="4" t="s">
        <v>5</v>
      </c>
      <c r="D34" s="176" t="s">
        <v>6</v>
      </c>
      <c r="E34" s="4"/>
      <c r="F34" s="2"/>
      <c r="G34" s="223"/>
      <c r="H34" s="2"/>
      <c r="I34" s="2"/>
      <c r="J34" s="224"/>
      <c r="K34" s="225"/>
      <c r="L34" s="2"/>
      <c r="M34" s="223"/>
      <c r="N34" s="2"/>
      <c r="O34" s="2"/>
      <c r="P34" s="226"/>
      <c r="Q34" s="4">
        <v>2</v>
      </c>
      <c r="R34" s="2">
        <v>2</v>
      </c>
      <c r="S34" s="223">
        <v>5</v>
      </c>
      <c r="T34" s="2"/>
      <c r="U34" s="2"/>
      <c r="V34" s="224"/>
      <c r="W34" s="227"/>
      <c r="X34" s="228">
        <v>5</v>
      </c>
      <c r="Y34" s="597" t="s">
        <v>370</v>
      </c>
      <c r="Z34" s="409" t="s">
        <v>162</v>
      </c>
      <c r="AA34" s="344"/>
      <c r="AB34" s="345"/>
      <c r="AC34" s="296"/>
      <c r="AD34" s="345"/>
      <c r="AE34" s="296"/>
      <c r="AF34" s="297"/>
      <c r="AG34" s="345"/>
      <c r="AH34" s="296"/>
      <c r="AI34" s="345"/>
    </row>
    <row r="35" spans="1:35" s="444" customFormat="1" ht="20.25" customHeight="1">
      <c r="A35" s="118" t="s">
        <v>333</v>
      </c>
      <c r="B35" s="315" t="s">
        <v>320</v>
      </c>
      <c r="C35" s="4" t="s">
        <v>5</v>
      </c>
      <c r="D35" s="176" t="s">
        <v>6</v>
      </c>
      <c r="E35" s="4"/>
      <c r="F35" s="2"/>
      <c r="G35" s="223"/>
      <c r="H35" s="2"/>
      <c r="I35" s="2"/>
      <c r="J35" s="224"/>
      <c r="K35" s="225"/>
      <c r="L35" s="2"/>
      <c r="M35" s="223"/>
      <c r="N35" s="2"/>
      <c r="O35" s="2"/>
      <c r="P35" s="226"/>
      <c r="Q35" s="4"/>
      <c r="R35" s="2"/>
      <c r="S35" s="223"/>
      <c r="T35" s="2">
        <v>2</v>
      </c>
      <c r="U35" s="2">
        <v>1</v>
      </c>
      <c r="V35" s="224">
        <v>4</v>
      </c>
      <c r="W35" s="227"/>
      <c r="X35" s="228">
        <v>4</v>
      </c>
      <c r="Y35" s="120" t="s">
        <v>378</v>
      </c>
      <c r="Z35" s="409" t="s">
        <v>384</v>
      </c>
      <c r="AA35" s="421" t="s">
        <v>332</v>
      </c>
      <c r="AB35" s="427" t="s">
        <v>331</v>
      </c>
      <c r="AC35" s="296"/>
      <c r="AD35" s="345"/>
      <c r="AE35" s="296"/>
      <c r="AF35" s="297"/>
      <c r="AG35" s="345"/>
      <c r="AH35" s="296"/>
      <c r="AI35" s="345"/>
    </row>
    <row r="36" spans="1:35" s="444" customFormat="1" ht="25.5">
      <c r="A36" s="428" t="s">
        <v>319</v>
      </c>
      <c r="B36" s="315" t="s">
        <v>75</v>
      </c>
      <c r="C36" s="4" t="s">
        <v>5</v>
      </c>
      <c r="D36" s="176" t="s">
        <v>6</v>
      </c>
      <c r="E36" s="4"/>
      <c r="F36" s="2"/>
      <c r="G36" s="223"/>
      <c r="H36" s="2"/>
      <c r="I36" s="2"/>
      <c r="J36" s="224"/>
      <c r="K36" s="225"/>
      <c r="L36" s="2"/>
      <c r="M36" s="223"/>
      <c r="N36" s="2"/>
      <c r="O36" s="2"/>
      <c r="P36" s="226"/>
      <c r="Q36" s="4"/>
      <c r="R36" s="2"/>
      <c r="S36" s="223"/>
      <c r="T36" s="2">
        <v>0</v>
      </c>
      <c r="U36" s="2">
        <v>2</v>
      </c>
      <c r="V36" s="224">
        <v>3</v>
      </c>
      <c r="W36" s="227"/>
      <c r="X36" s="228">
        <v>3</v>
      </c>
      <c r="Y36" s="120" t="s">
        <v>379</v>
      </c>
      <c r="Z36" s="409" t="s">
        <v>77</v>
      </c>
      <c r="AA36" s="344"/>
      <c r="AB36" s="345"/>
      <c r="AC36" s="296"/>
      <c r="AD36" s="345"/>
      <c r="AE36" s="296"/>
      <c r="AF36" s="297"/>
      <c r="AG36" s="345"/>
      <c r="AH36" s="296"/>
      <c r="AI36" s="345"/>
    </row>
    <row r="37" spans="1:35" s="444" customFormat="1" ht="15" customHeight="1">
      <c r="A37" s="287" t="s">
        <v>212</v>
      </c>
      <c r="B37" s="321" t="s">
        <v>278</v>
      </c>
      <c r="C37" s="16" t="s">
        <v>5</v>
      </c>
      <c r="D37" s="288" t="s">
        <v>6</v>
      </c>
      <c r="E37" s="16"/>
      <c r="F37" s="49"/>
      <c r="G37" s="267"/>
      <c r="H37" s="49"/>
      <c r="I37" s="49"/>
      <c r="J37" s="289"/>
      <c r="K37" s="290"/>
      <c r="L37" s="49"/>
      <c r="M37" s="267"/>
      <c r="N37" s="49"/>
      <c r="O37" s="49"/>
      <c r="P37" s="291"/>
      <c r="Q37" s="16"/>
      <c r="R37" s="49"/>
      <c r="S37" s="267"/>
      <c r="T37" s="2">
        <v>4</v>
      </c>
      <c r="U37" s="2">
        <v>0</v>
      </c>
      <c r="V37" s="224">
        <v>4</v>
      </c>
      <c r="W37" s="292"/>
      <c r="X37" s="228">
        <v>4</v>
      </c>
      <c r="Y37" s="294" t="s">
        <v>164</v>
      </c>
      <c r="Z37" s="410" t="s">
        <v>162</v>
      </c>
      <c r="AA37" s="344"/>
      <c r="AB37" s="345"/>
      <c r="AC37" s="296"/>
      <c r="AD37" s="345"/>
      <c r="AE37" s="296"/>
      <c r="AF37" s="297"/>
      <c r="AG37" s="345"/>
      <c r="AH37" s="296"/>
      <c r="AI37" s="345"/>
    </row>
    <row r="38" spans="1:35" s="444" customFormat="1" ht="15" customHeight="1">
      <c r="A38" s="287" t="s">
        <v>288</v>
      </c>
      <c r="B38" s="403" t="s">
        <v>208</v>
      </c>
      <c r="C38" s="16" t="s">
        <v>5</v>
      </c>
      <c r="D38" s="288" t="s">
        <v>6</v>
      </c>
      <c r="E38" s="16"/>
      <c r="F38" s="49"/>
      <c r="G38" s="267"/>
      <c r="H38" s="49"/>
      <c r="I38" s="49"/>
      <c r="J38" s="289"/>
      <c r="K38" s="290"/>
      <c r="L38" s="49"/>
      <c r="M38" s="267"/>
      <c r="N38" s="49"/>
      <c r="O38" s="49"/>
      <c r="P38" s="291"/>
      <c r="Q38" s="16"/>
      <c r="R38" s="49"/>
      <c r="S38" s="267"/>
      <c r="T38" s="610">
        <v>2</v>
      </c>
      <c r="U38" s="610">
        <v>1</v>
      </c>
      <c r="V38" s="611">
        <v>4</v>
      </c>
      <c r="W38" s="292"/>
      <c r="X38" s="228">
        <v>4</v>
      </c>
      <c r="Y38" s="294" t="s">
        <v>201</v>
      </c>
      <c r="Z38" s="410" t="s">
        <v>156</v>
      </c>
      <c r="AA38" s="344"/>
      <c r="AB38" s="345"/>
      <c r="AC38" s="296"/>
      <c r="AD38" s="345"/>
      <c r="AE38" s="296"/>
      <c r="AF38" s="297"/>
      <c r="AG38" s="345"/>
      <c r="AH38" s="296"/>
      <c r="AI38" s="345"/>
    </row>
    <row r="39" spans="1:35" s="444" customFormat="1" ht="15" customHeight="1">
      <c r="A39" s="287" t="s">
        <v>289</v>
      </c>
      <c r="B39" s="403" t="s">
        <v>165</v>
      </c>
      <c r="C39" s="4" t="s">
        <v>5</v>
      </c>
      <c r="D39" s="295" t="s">
        <v>6</v>
      </c>
      <c r="E39" s="16"/>
      <c r="F39" s="49"/>
      <c r="G39" s="267"/>
      <c r="H39" s="49"/>
      <c r="I39" s="49"/>
      <c r="J39" s="289"/>
      <c r="K39" s="290"/>
      <c r="L39" s="49"/>
      <c r="M39" s="267"/>
      <c r="N39" s="2"/>
      <c r="O39" s="2"/>
      <c r="P39" s="224"/>
      <c r="Q39" s="16"/>
      <c r="R39" s="2"/>
      <c r="S39" s="223"/>
      <c r="T39" s="2">
        <v>2</v>
      </c>
      <c r="U39" s="49">
        <v>1</v>
      </c>
      <c r="V39" s="289">
        <v>4</v>
      </c>
      <c r="W39" s="292"/>
      <c r="X39" s="293">
        <v>4</v>
      </c>
      <c r="Y39" s="573" t="s">
        <v>364</v>
      </c>
      <c r="Z39" s="574" t="s">
        <v>363</v>
      </c>
      <c r="AA39" s="391" t="s">
        <v>324</v>
      </c>
      <c r="AB39" s="395" t="s">
        <v>325</v>
      </c>
      <c r="AC39" s="344"/>
      <c r="AD39" s="345"/>
      <c r="AE39" s="296"/>
      <c r="AF39" s="297"/>
      <c r="AG39" s="345"/>
      <c r="AH39" s="296"/>
      <c r="AI39" s="345"/>
    </row>
    <row r="40" spans="1:35" s="442" customFormat="1" ht="13.5" thickBot="1">
      <c r="A40" s="411" t="s">
        <v>244</v>
      </c>
      <c r="B40" s="412" t="s">
        <v>338</v>
      </c>
      <c r="C40" s="16" t="s">
        <v>5</v>
      </c>
      <c r="D40" s="288" t="s">
        <v>7</v>
      </c>
      <c r="E40" s="413"/>
      <c r="F40" s="414"/>
      <c r="G40" s="415"/>
      <c r="H40" s="414"/>
      <c r="I40" s="414"/>
      <c r="J40" s="416"/>
      <c r="K40" s="417"/>
      <c r="L40" s="414"/>
      <c r="M40" s="415"/>
      <c r="N40" s="414"/>
      <c r="O40" s="414"/>
      <c r="P40" s="418"/>
      <c r="Q40" s="413"/>
      <c r="R40" s="414"/>
      <c r="S40" s="415"/>
      <c r="T40" s="414">
        <v>2</v>
      </c>
      <c r="U40" s="414">
        <v>1</v>
      </c>
      <c r="V40" s="571">
        <v>4</v>
      </c>
      <c r="W40" s="419"/>
      <c r="X40" s="572">
        <v>4</v>
      </c>
      <c r="Y40" s="420" t="s">
        <v>151</v>
      </c>
      <c r="Z40" s="575" t="s">
        <v>366</v>
      </c>
      <c r="AA40" s="391" t="s">
        <v>330</v>
      </c>
      <c r="AB40" s="396" t="s">
        <v>303</v>
      </c>
      <c r="AC40" s="360"/>
      <c r="AD40" s="340"/>
      <c r="AE40" s="360"/>
      <c r="AF40" s="328"/>
      <c r="AG40" s="340"/>
      <c r="AH40" s="360"/>
      <c r="AI40" s="340"/>
    </row>
    <row r="41" spans="1:35" s="445" customFormat="1" ht="9.75" customHeight="1" thickBot="1">
      <c r="A41" s="646"/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8"/>
      <c r="AA41" s="397"/>
      <c r="AB41" s="398"/>
      <c r="AC41" s="399"/>
      <c r="AD41" s="398"/>
      <c r="AE41" s="399"/>
      <c r="AF41" s="400"/>
      <c r="AG41" s="398"/>
      <c r="AH41" s="399"/>
      <c r="AI41" s="398"/>
    </row>
    <row r="42" spans="1:35" s="442" customFormat="1" ht="42.75" customHeight="1" thickBot="1">
      <c r="A42" s="628" t="s">
        <v>131</v>
      </c>
      <c r="B42" s="629"/>
      <c r="C42" s="168"/>
      <c r="D42" s="128"/>
      <c r="E42" s="168"/>
      <c r="F42" s="127"/>
      <c r="G42" s="127">
        <f>SUM(G44+G49)</f>
        <v>3</v>
      </c>
      <c r="H42" s="127"/>
      <c r="I42" s="127"/>
      <c r="J42" s="128"/>
      <c r="K42" s="168"/>
      <c r="L42" s="127"/>
      <c r="M42" s="127">
        <f>SUM(M44+M49)</f>
        <v>3</v>
      </c>
      <c r="N42" s="127"/>
      <c r="O42" s="127"/>
      <c r="P42" s="128">
        <f>P43+P59</f>
        <v>8</v>
      </c>
      <c r="Q42" s="168"/>
      <c r="R42" s="127"/>
      <c r="S42" s="127">
        <f>S43+S59</f>
        <v>19</v>
      </c>
      <c r="T42" s="127"/>
      <c r="U42" s="127"/>
      <c r="V42" s="182">
        <f>V43+V59</f>
        <v>5</v>
      </c>
      <c r="W42" s="196"/>
      <c r="X42" s="129">
        <f>SUM(G42:V42)</f>
        <v>38</v>
      </c>
      <c r="Y42" s="116"/>
      <c r="Z42" s="457"/>
      <c r="AA42" s="339"/>
      <c r="AB42" s="340"/>
      <c r="AC42" s="360"/>
      <c r="AD42" s="340"/>
      <c r="AE42" s="360"/>
      <c r="AF42" s="328"/>
      <c r="AG42" s="340"/>
      <c r="AH42" s="360"/>
      <c r="AI42" s="340"/>
    </row>
    <row r="43" spans="1:35" s="442" customFormat="1" ht="16.5" thickBot="1">
      <c r="A43" s="643" t="s">
        <v>138</v>
      </c>
      <c r="B43" s="644"/>
      <c r="C43" s="280"/>
      <c r="D43" s="281"/>
      <c r="E43" s="280"/>
      <c r="F43" s="282"/>
      <c r="G43" s="282">
        <v>3</v>
      </c>
      <c r="H43" s="282"/>
      <c r="I43" s="282"/>
      <c r="J43" s="281"/>
      <c r="K43" s="280"/>
      <c r="L43" s="282"/>
      <c r="M43" s="282">
        <v>3</v>
      </c>
      <c r="N43" s="282"/>
      <c r="O43" s="282"/>
      <c r="P43" s="281">
        <v>3</v>
      </c>
      <c r="Q43" s="280"/>
      <c r="R43" s="282"/>
      <c r="S43" s="282">
        <v>9</v>
      </c>
      <c r="T43" s="282"/>
      <c r="U43" s="282"/>
      <c r="V43" s="283"/>
      <c r="W43" s="284"/>
      <c r="X43" s="285">
        <f>SUM(F43:V43)</f>
        <v>18</v>
      </c>
      <c r="Y43" s="300"/>
      <c r="Z43" s="453"/>
      <c r="AA43" s="339"/>
      <c r="AB43" s="340"/>
      <c r="AC43" s="360"/>
      <c r="AD43" s="340"/>
      <c r="AE43" s="360"/>
      <c r="AF43" s="328"/>
      <c r="AG43" s="340"/>
      <c r="AH43" s="360"/>
      <c r="AI43" s="340"/>
    </row>
    <row r="44" spans="1:35" s="432" customFormat="1" ht="48.75" customHeight="1" thickBot="1">
      <c r="A44" s="630" t="s">
        <v>155</v>
      </c>
      <c r="B44" s="656"/>
      <c r="C44" s="505"/>
      <c r="D44" s="506"/>
      <c r="E44" s="507"/>
      <c r="F44" s="508"/>
      <c r="G44" s="508">
        <v>3</v>
      </c>
      <c r="H44" s="508"/>
      <c r="I44" s="508"/>
      <c r="J44" s="509"/>
      <c r="K44" s="510"/>
      <c r="L44" s="508"/>
      <c r="M44" s="508"/>
      <c r="N44" s="508"/>
      <c r="O44" s="508"/>
      <c r="P44" s="509">
        <v>3</v>
      </c>
      <c r="Q44" s="510"/>
      <c r="R44" s="508"/>
      <c r="S44" s="508">
        <v>3</v>
      </c>
      <c r="T44" s="508"/>
      <c r="U44" s="508"/>
      <c r="V44" s="511"/>
      <c r="W44" s="512"/>
      <c r="X44" s="513">
        <f>SUM(G44:V44)</f>
        <v>9</v>
      </c>
      <c r="Y44" s="514"/>
      <c r="Z44" s="515"/>
      <c r="AA44" s="516"/>
      <c r="AB44" s="517"/>
      <c r="AC44" s="518"/>
      <c r="AD44" s="519"/>
      <c r="AE44" s="516"/>
      <c r="AF44" s="266"/>
      <c r="AG44" s="517"/>
      <c r="AH44" s="518"/>
      <c r="AI44" s="519"/>
    </row>
    <row r="45" spans="1:35" s="446" customFormat="1" ht="18" customHeight="1">
      <c r="A45" s="474" t="s">
        <v>53</v>
      </c>
      <c r="B45" s="504" t="s">
        <v>362</v>
      </c>
      <c r="C45" s="476" t="s">
        <v>45</v>
      </c>
      <c r="D45" s="477" t="s">
        <v>6</v>
      </c>
      <c r="E45" s="476">
        <v>1</v>
      </c>
      <c r="F45" s="478">
        <v>1</v>
      </c>
      <c r="G45" s="524">
        <v>3</v>
      </c>
      <c r="H45" s="478">
        <v>1</v>
      </c>
      <c r="I45" s="478">
        <v>1</v>
      </c>
      <c r="J45" s="525">
        <v>3</v>
      </c>
      <c r="K45" s="476">
        <v>1</v>
      </c>
      <c r="L45" s="478">
        <v>1</v>
      </c>
      <c r="M45" s="524">
        <v>3</v>
      </c>
      <c r="N45" s="478">
        <v>1</v>
      </c>
      <c r="O45" s="478">
        <v>1</v>
      </c>
      <c r="P45" s="479">
        <v>3</v>
      </c>
      <c r="Q45" s="476"/>
      <c r="R45" s="478"/>
      <c r="S45" s="595"/>
      <c r="T45" s="594"/>
      <c r="U45" s="478"/>
      <c r="V45" s="479"/>
      <c r="W45" s="480"/>
      <c r="X45" s="481">
        <v>3</v>
      </c>
      <c r="Y45" s="482" t="s">
        <v>380</v>
      </c>
      <c r="Z45" s="483" t="s">
        <v>81</v>
      </c>
      <c r="AA45" s="484"/>
      <c r="AB45" s="485"/>
      <c r="AC45" s="482"/>
      <c r="AD45" s="486"/>
      <c r="AE45" s="484"/>
      <c r="AF45" s="487"/>
      <c r="AG45" s="485"/>
      <c r="AH45" s="482"/>
      <c r="AI45" s="486"/>
    </row>
    <row r="46" spans="1:35" s="446" customFormat="1" ht="38.25">
      <c r="A46" s="488" t="s">
        <v>74</v>
      </c>
      <c r="B46" s="15" t="s">
        <v>101</v>
      </c>
      <c r="C46" s="489" t="s">
        <v>45</v>
      </c>
      <c r="D46" s="490" t="s">
        <v>6</v>
      </c>
      <c r="E46" s="489"/>
      <c r="F46" s="491"/>
      <c r="G46" s="492"/>
      <c r="H46" s="491"/>
      <c r="I46" s="491"/>
      <c r="J46" s="493"/>
      <c r="K46" s="489"/>
      <c r="L46" s="491"/>
      <c r="M46" s="492"/>
      <c r="N46" s="491">
        <v>1</v>
      </c>
      <c r="O46" s="491">
        <v>2</v>
      </c>
      <c r="P46" s="494">
        <v>3</v>
      </c>
      <c r="Q46" s="489">
        <v>1</v>
      </c>
      <c r="R46" s="491">
        <v>2</v>
      </c>
      <c r="S46" s="492">
        <v>3</v>
      </c>
      <c r="T46" s="495">
        <v>1</v>
      </c>
      <c r="U46" s="491">
        <v>2</v>
      </c>
      <c r="V46" s="494">
        <v>3</v>
      </c>
      <c r="W46" s="496"/>
      <c r="X46" s="497">
        <v>3</v>
      </c>
      <c r="Y46" s="482" t="s">
        <v>66</v>
      </c>
      <c r="Z46" s="483" t="s">
        <v>34</v>
      </c>
      <c r="AA46" s="484"/>
      <c r="AB46" s="485"/>
      <c r="AC46" s="498" t="s">
        <v>345</v>
      </c>
      <c r="AD46" s="427" t="s">
        <v>346</v>
      </c>
      <c r="AE46" s="484"/>
      <c r="AF46" s="487"/>
      <c r="AG46" s="485"/>
      <c r="AH46" s="482"/>
      <c r="AI46" s="486"/>
    </row>
    <row r="47" spans="1:35" s="446" customFormat="1" ht="18" customHeight="1">
      <c r="A47" s="488" t="s">
        <v>52</v>
      </c>
      <c r="B47" s="15" t="s">
        <v>104</v>
      </c>
      <c r="C47" s="489" t="s">
        <v>45</v>
      </c>
      <c r="D47" s="490" t="s">
        <v>6</v>
      </c>
      <c r="E47" s="489"/>
      <c r="F47" s="491"/>
      <c r="G47" s="492"/>
      <c r="H47" s="491"/>
      <c r="I47" s="491"/>
      <c r="J47" s="493"/>
      <c r="K47" s="489"/>
      <c r="L47" s="491"/>
      <c r="M47" s="492"/>
      <c r="N47" s="491">
        <v>2</v>
      </c>
      <c r="O47" s="491">
        <v>0</v>
      </c>
      <c r="P47" s="494">
        <v>3</v>
      </c>
      <c r="Q47" s="489">
        <v>2</v>
      </c>
      <c r="R47" s="491">
        <v>0</v>
      </c>
      <c r="S47" s="492">
        <v>3</v>
      </c>
      <c r="T47" s="495">
        <v>2</v>
      </c>
      <c r="U47" s="491">
        <v>0</v>
      </c>
      <c r="V47" s="494">
        <v>3</v>
      </c>
      <c r="W47" s="496"/>
      <c r="X47" s="497">
        <v>3</v>
      </c>
      <c r="Y47" s="499" t="s">
        <v>97</v>
      </c>
      <c r="Z47" s="576" t="s">
        <v>349</v>
      </c>
      <c r="AA47" s="500"/>
      <c r="AB47" s="501"/>
      <c r="AC47" s="502"/>
      <c r="AD47" s="503"/>
      <c r="AE47" s="484"/>
      <c r="AF47" s="487"/>
      <c r="AG47" s="485"/>
      <c r="AH47" s="502"/>
      <c r="AI47" s="503"/>
    </row>
    <row r="48" spans="1:35" s="446" customFormat="1" ht="18" customHeight="1" thickBot="1">
      <c r="A48" s="10" t="s">
        <v>56</v>
      </c>
      <c r="B48" s="325" t="s">
        <v>279</v>
      </c>
      <c r="C48" s="12" t="s">
        <v>45</v>
      </c>
      <c r="D48" s="230" t="s">
        <v>7</v>
      </c>
      <c r="E48" s="12"/>
      <c r="F48" s="11"/>
      <c r="G48" s="55"/>
      <c r="H48" s="11"/>
      <c r="I48" s="11"/>
      <c r="J48" s="185"/>
      <c r="K48" s="12"/>
      <c r="L48" s="11"/>
      <c r="M48" s="55"/>
      <c r="N48" s="11">
        <v>0</v>
      </c>
      <c r="O48" s="11">
        <v>2</v>
      </c>
      <c r="P48" s="191">
        <v>3</v>
      </c>
      <c r="Q48" s="12"/>
      <c r="R48" s="11"/>
      <c r="S48" s="55"/>
      <c r="T48" s="11">
        <v>0</v>
      </c>
      <c r="U48" s="11">
        <v>2</v>
      </c>
      <c r="V48" s="191">
        <v>3</v>
      </c>
      <c r="W48" s="231"/>
      <c r="X48" s="114">
        <v>3</v>
      </c>
      <c r="Y48" s="125" t="s">
        <v>321</v>
      </c>
      <c r="Z48" s="459" t="s">
        <v>44</v>
      </c>
      <c r="AA48" s="346"/>
      <c r="AB48" s="347"/>
      <c r="AC48" s="363"/>
      <c r="AD48" s="347"/>
      <c r="AE48" s="363"/>
      <c r="AF48" s="331"/>
      <c r="AG48" s="347"/>
      <c r="AH48" s="363"/>
      <c r="AI48" s="347"/>
    </row>
    <row r="49" spans="1:35" s="523" customFormat="1" ht="51.75" customHeight="1" thickBot="1">
      <c r="A49" s="654" t="s">
        <v>111</v>
      </c>
      <c r="B49" s="655"/>
      <c r="C49" s="520"/>
      <c r="D49" s="521"/>
      <c r="E49" s="510"/>
      <c r="F49" s="508"/>
      <c r="G49" s="508"/>
      <c r="H49" s="508"/>
      <c r="I49" s="508"/>
      <c r="J49" s="509"/>
      <c r="K49" s="510"/>
      <c r="L49" s="508"/>
      <c r="M49" s="508">
        <v>3</v>
      </c>
      <c r="N49" s="508"/>
      <c r="O49" s="508"/>
      <c r="P49" s="509"/>
      <c r="Q49" s="510"/>
      <c r="R49" s="508"/>
      <c r="S49" s="508">
        <v>6</v>
      </c>
      <c r="T49" s="508"/>
      <c r="U49" s="508"/>
      <c r="V49" s="511"/>
      <c r="W49" s="512"/>
      <c r="X49" s="513">
        <v>9</v>
      </c>
      <c r="Y49" s="514"/>
      <c r="Z49" s="515"/>
      <c r="AA49" s="522"/>
      <c r="AB49" s="517"/>
      <c r="AC49" s="1"/>
      <c r="AD49" s="519"/>
      <c r="AE49" s="522"/>
      <c r="AF49" s="266"/>
      <c r="AG49" s="517"/>
      <c r="AH49" s="1"/>
      <c r="AI49" s="519"/>
    </row>
    <row r="50" spans="1:35" s="530" customFormat="1" ht="20.25" customHeight="1">
      <c r="A50" s="474" t="s">
        <v>376</v>
      </c>
      <c r="B50" s="475" t="s">
        <v>105</v>
      </c>
      <c r="C50" s="476" t="s">
        <v>45</v>
      </c>
      <c r="D50" s="477" t="s">
        <v>6</v>
      </c>
      <c r="E50" s="476">
        <v>2</v>
      </c>
      <c r="F50" s="478">
        <v>0</v>
      </c>
      <c r="G50" s="595">
        <v>3</v>
      </c>
      <c r="H50" s="594">
        <v>2</v>
      </c>
      <c r="I50" s="478">
        <v>0</v>
      </c>
      <c r="J50" s="524">
        <v>3</v>
      </c>
      <c r="K50" s="476">
        <v>2</v>
      </c>
      <c r="L50" s="478">
        <v>0</v>
      </c>
      <c r="M50" s="595">
        <v>3</v>
      </c>
      <c r="N50" s="594">
        <v>2</v>
      </c>
      <c r="O50" s="478">
        <v>0</v>
      </c>
      <c r="P50" s="524">
        <v>3</v>
      </c>
      <c r="Q50" s="476">
        <v>2</v>
      </c>
      <c r="R50" s="478">
        <v>0</v>
      </c>
      <c r="S50" s="595">
        <v>3</v>
      </c>
      <c r="T50" s="594">
        <v>2</v>
      </c>
      <c r="U50" s="478">
        <v>0</v>
      </c>
      <c r="V50" s="599">
        <v>3</v>
      </c>
      <c r="W50" s="480"/>
      <c r="X50" s="605">
        <v>3</v>
      </c>
      <c r="Y50" s="604" t="s">
        <v>368</v>
      </c>
      <c r="Z50" s="598" t="s">
        <v>369</v>
      </c>
      <c r="AA50" s="526"/>
      <c r="AB50" s="527"/>
      <c r="AC50" s="3"/>
      <c r="AD50" s="528"/>
      <c r="AE50" s="526"/>
      <c r="AF50" s="529"/>
      <c r="AG50" s="527"/>
      <c r="AH50" s="3"/>
      <c r="AI50" s="528"/>
    </row>
    <row r="51" spans="1:35" s="530" customFormat="1" ht="20.25" customHeight="1">
      <c r="A51" s="488" t="s">
        <v>60</v>
      </c>
      <c r="B51" s="15" t="s">
        <v>103</v>
      </c>
      <c r="C51" s="489" t="s">
        <v>45</v>
      </c>
      <c r="D51" s="490" t="s">
        <v>6</v>
      </c>
      <c r="E51" s="489"/>
      <c r="F51" s="491"/>
      <c r="G51" s="492"/>
      <c r="H51" s="491">
        <v>2</v>
      </c>
      <c r="I51" s="491">
        <v>0</v>
      </c>
      <c r="J51" s="493">
        <v>3</v>
      </c>
      <c r="K51" s="489"/>
      <c r="L51" s="491"/>
      <c r="M51" s="492"/>
      <c r="N51" s="491">
        <v>2</v>
      </c>
      <c r="O51" s="491">
        <v>0</v>
      </c>
      <c r="P51" s="493">
        <v>3</v>
      </c>
      <c r="Q51" s="489"/>
      <c r="R51" s="491"/>
      <c r="S51" s="492"/>
      <c r="T51" s="491">
        <v>2</v>
      </c>
      <c r="U51" s="491">
        <v>0</v>
      </c>
      <c r="V51" s="494">
        <v>3</v>
      </c>
      <c r="W51" s="496"/>
      <c r="X51" s="497">
        <v>3</v>
      </c>
      <c r="Y51" s="526" t="s">
        <v>12</v>
      </c>
      <c r="Z51" s="462" t="s">
        <v>21</v>
      </c>
      <c r="AA51" s="526"/>
      <c r="AB51" s="527"/>
      <c r="AC51" s="3"/>
      <c r="AD51" s="528"/>
      <c r="AE51" s="526"/>
      <c r="AF51" s="529"/>
      <c r="AG51" s="527"/>
      <c r="AH51" s="3"/>
      <c r="AI51" s="528"/>
    </row>
    <row r="52" spans="1:35" s="530" customFormat="1" ht="20.25" customHeight="1">
      <c r="A52" s="488" t="s">
        <v>57</v>
      </c>
      <c r="B52" s="15" t="s">
        <v>98</v>
      </c>
      <c r="C52" s="489" t="s">
        <v>45</v>
      </c>
      <c r="D52" s="490" t="s">
        <v>6</v>
      </c>
      <c r="E52" s="489">
        <v>1</v>
      </c>
      <c r="F52" s="491">
        <v>1</v>
      </c>
      <c r="G52" s="492">
        <v>3</v>
      </c>
      <c r="H52" s="491">
        <v>1</v>
      </c>
      <c r="I52" s="491">
        <v>1</v>
      </c>
      <c r="J52" s="493">
        <v>3</v>
      </c>
      <c r="K52" s="489">
        <v>1</v>
      </c>
      <c r="L52" s="491">
        <v>1</v>
      </c>
      <c r="M52" s="492">
        <v>3</v>
      </c>
      <c r="N52" s="491">
        <v>1</v>
      </c>
      <c r="O52" s="491">
        <v>1</v>
      </c>
      <c r="P52" s="493">
        <v>3</v>
      </c>
      <c r="Q52" s="489">
        <v>1</v>
      </c>
      <c r="R52" s="491">
        <v>1</v>
      </c>
      <c r="S52" s="492">
        <v>3</v>
      </c>
      <c r="T52" s="491">
        <v>1</v>
      </c>
      <c r="U52" s="491">
        <v>1</v>
      </c>
      <c r="V52" s="494">
        <v>3</v>
      </c>
      <c r="W52" s="496"/>
      <c r="X52" s="497">
        <v>3</v>
      </c>
      <c r="Y52" s="526" t="s">
        <v>350</v>
      </c>
      <c r="Z52" s="462" t="s">
        <v>19</v>
      </c>
      <c r="AA52" s="526"/>
      <c r="AB52" s="527"/>
      <c r="AC52" s="3"/>
      <c r="AD52" s="528"/>
      <c r="AE52" s="526"/>
      <c r="AF52" s="529"/>
      <c r="AG52" s="527"/>
      <c r="AH52" s="3"/>
      <c r="AI52" s="528"/>
    </row>
    <row r="53" spans="1:35" s="530" customFormat="1" ht="20.25" customHeight="1">
      <c r="A53" s="488" t="s">
        <v>58</v>
      </c>
      <c r="B53" s="14" t="s">
        <v>99</v>
      </c>
      <c r="C53" s="489" t="s">
        <v>45</v>
      </c>
      <c r="D53" s="490" t="s">
        <v>6</v>
      </c>
      <c r="E53" s="489">
        <v>2</v>
      </c>
      <c r="F53" s="491">
        <v>0</v>
      </c>
      <c r="G53" s="492">
        <v>3</v>
      </c>
      <c r="H53" s="491"/>
      <c r="I53" s="491"/>
      <c r="J53" s="493"/>
      <c r="K53" s="489">
        <v>2</v>
      </c>
      <c r="L53" s="491">
        <v>0</v>
      </c>
      <c r="M53" s="492">
        <v>3</v>
      </c>
      <c r="N53" s="491"/>
      <c r="O53" s="491"/>
      <c r="P53" s="493"/>
      <c r="Q53" s="489">
        <v>2</v>
      </c>
      <c r="R53" s="491">
        <v>0</v>
      </c>
      <c r="S53" s="492">
        <v>3</v>
      </c>
      <c r="T53" s="491"/>
      <c r="U53" s="491"/>
      <c r="V53" s="494"/>
      <c r="W53" s="496"/>
      <c r="X53" s="497">
        <v>3</v>
      </c>
      <c r="Y53" s="526" t="s">
        <v>11</v>
      </c>
      <c r="Z53" s="462" t="s">
        <v>19</v>
      </c>
      <c r="AA53" s="531"/>
      <c r="AB53" s="532"/>
      <c r="AC53" s="533"/>
      <c r="AD53" s="534"/>
      <c r="AE53" s="531"/>
      <c r="AF53" s="535"/>
      <c r="AG53" s="532"/>
      <c r="AH53" s="533"/>
      <c r="AI53" s="534"/>
    </row>
    <row r="54" spans="1:35" s="530" customFormat="1" ht="20.25" customHeight="1">
      <c r="A54" s="488" t="s">
        <v>59</v>
      </c>
      <c r="B54" s="14" t="s">
        <v>29</v>
      </c>
      <c r="C54" s="489" t="s">
        <v>45</v>
      </c>
      <c r="D54" s="490" t="s">
        <v>6</v>
      </c>
      <c r="E54" s="489">
        <v>1</v>
      </c>
      <c r="F54" s="491">
        <v>1</v>
      </c>
      <c r="G54" s="492">
        <v>3</v>
      </c>
      <c r="H54" s="491">
        <v>1</v>
      </c>
      <c r="I54" s="491">
        <v>1</v>
      </c>
      <c r="J54" s="493">
        <v>3</v>
      </c>
      <c r="K54" s="489">
        <v>1</v>
      </c>
      <c r="L54" s="491">
        <v>1</v>
      </c>
      <c r="M54" s="492">
        <v>3</v>
      </c>
      <c r="N54" s="491">
        <v>1</v>
      </c>
      <c r="O54" s="491">
        <v>1</v>
      </c>
      <c r="P54" s="493">
        <v>3</v>
      </c>
      <c r="Q54" s="489">
        <v>1</v>
      </c>
      <c r="R54" s="491">
        <v>1</v>
      </c>
      <c r="S54" s="492">
        <v>3</v>
      </c>
      <c r="T54" s="491">
        <v>1</v>
      </c>
      <c r="U54" s="491">
        <v>1</v>
      </c>
      <c r="V54" s="494">
        <v>3</v>
      </c>
      <c r="W54" s="496"/>
      <c r="X54" s="497">
        <v>3</v>
      </c>
      <c r="Y54" s="522" t="s">
        <v>322</v>
      </c>
      <c r="Z54" s="462" t="s">
        <v>21</v>
      </c>
      <c r="AA54" s="531"/>
      <c r="AB54" s="532"/>
      <c r="AC54" s="533"/>
      <c r="AD54" s="534"/>
      <c r="AE54" s="531"/>
      <c r="AF54" s="535"/>
      <c r="AG54" s="532"/>
      <c r="AH54" s="533"/>
      <c r="AI54" s="534"/>
    </row>
    <row r="55" spans="1:35" s="530" customFormat="1" ht="20.25" customHeight="1">
      <c r="A55" s="488" t="s">
        <v>65</v>
      </c>
      <c r="B55" s="14" t="s">
        <v>20</v>
      </c>
      <c r="C55" s="489" t="s">
        <v>45</v>
      </c>
      <c r="D55" s="490" t="s">
        <v>6</v>
      </c>
      <c r="E55" s="489">
        <v>2</v>
      </c>
      <c r="F55" s="491">
        <v>0</v>
      </c>
      <c r="G55" s="492">
        <v>3</v>
      </c>
      <c r="H55" s="491"/>
      <c r="I55" s="491"/>
      <c r="J55" s="493"/>
      <c r="K55" s="489">
        <v>2</v>
      </c>
      <c r="L55" s="491">
        <v>0</v>
      </c>
      <c r="M55" s="492">
        <v>3</v>
      </c>
      <c r="N55" s="491"/>
      <c r="O55" s="491"/>
      <c r="P55" s="493"/>
      <c r="Q55" s="489">
        <v>2</v>
      </c>
      <c r="R55" s="491">
        <v>0</v>
      </c>
      <c r="S55" s="492">
        <v>3</v>
      </c>
      <c r="T55" s="491"/>
      <c r="U55" s="491"/>
      <c r="V55" s="494"/>
      <c r="W55" s="496"/>
      <c r="X55" s="497">
        <v>3</v>
      </c>
      <c r="Y55" s="526" t="s">
        <v>251</v>
      </c>
      <c r="Z55" s="462" t="s">
        <v>19</v>
      </c>
      <c r="AA55" s="531"/>
      <c r="AB55" s="532"/>
      <c r="AC55" s="533"/>
      <c r="AD55" s="534"/>
      <c r="AE55" s="531"/>
      <c r="AF55" s="535"/>
      <c r="AG55" s="532"/>
      <c r="AH55" s="533"/>
      <c r="AI55" s="534"/>
    </row>
    <row r="56" spans="1:35" s="530" customFormat="1" ht="20.25" customHeight="1">
      <c r="A56" s="589" t="s">
        <v>351</v>
      </c>
      <c r="B56" s="537" t="s">
        <v>352</v>
      </c>
      <c r="C56" s="489" t="s">
        <v>45</v>
      </c>
      <c r="D56" s="490" t="s">
        <v>6</v>
      </c>
      <c r="E56" s="489"/>
      <c r="F56" s="491"/>
      <c r="G56" s="492"/>
      <c r="H56" s="491">
        <v>2</v>
      </c>
      <c r="I56" s="491">
        <v>0</v>
      </c>
      <c r="J56" s="493">
        <v>3</v>
      </c>
      <c r="K56" s="489"/>
      <c r="L56" s="491"/>
      <c r="M56" s="492"/>
      <c r="N56" s="491">
        <v>2</v>
      </c>
      <c r="O56" s="491">
        <v>0</v>
      </c>
      <c r="P56" s="493">
        <v>3</v>
      </c>
      <c r="Q56" s="489"/>
      <c r="R56" s="491"/>
      <c r="S56" s="492"/>
      <c r="T56" s="491">
        <v>2</v>
      </c>
      <c r="U56" s="491">
        <v>0</v>
      </c>
      <c r="V56" s="494">
        <v>3</v>
      </c>
      <c r="W56" s="496"/>
      <c r="X56" s="497">
        <v>3</v>
      </c>
      <c r="Y56" s="526" t="s">
        <v>353</v>
      </c>
      <c r="Z56" s="543" t="s">
        <v>354</v>
      </c>
      <c r="AA56" s="531"/>
      <c r="AB56" s="532"/>
      <c r="AC56" s="533"/>
      <c r="AD56" s="534"/>
      <c r="AE56" s="531"/>
      <c r="AF56" s="535"/>
      <c r="AG56" s="532"/>
      <c r="AH56" s="533"/>
      <c r="AI56" s="534"/>
    </row>
    <row r="57" spans="1:35" s="447" customFormat="1" ht="20.25" customHeight="1" thickBot="1">
      <c r="A57" s="536" t="s">
        <v>243</v>
      </c>
      <c r="B57" s="537" t="s">
        <v>241</v>
      </c>
      <c r="C57" s="538" t="s">
        <v>45</v>
      </c>
      <c r="D57" s="539" t="s">
        <v>6</v>
      </c>
      <c r="E57" s="538"/>
      <c r="F57" s="278"/>
      <c r="G57" s="541"/>
      <c r="H57" s="278"/>
      <c r="I57" s="278"/>
      <c r="J57" s="540"/>
      <c r="K57" s="538"/>
      <c r="L57" s="278"/>
      <c r="M57" s="541"/>
      <c r="N57" s="278"/>
      <c r="O57" s="278"/>
      <c r="P57" s="540"/>
      <c r="Q57" s="538">
        <v>2</v>
      </c>
      <c r="R57" s="278">
        <v>0</v>
      </c>
      <c r="S57" s="541">
        <v>3</v>
      </c>
      <c r="T57" s="278">
        <v>2</v>
      </c>
      <c r="U57" s="278">
        <v>0</v>
      </c>
      <c r="V57" s="540">
        <v>3</v>
      </c>
      <c r="W57" s="542"/>
      <c r="X57" s="606">
        <v>3</v>
      </c>
      <c r="Y57" s="612" t="s">
        <v>378</v>
      </c>
      <c r="Z57" s="543" t="s">
        <v>384</v>
      </c>
      <c r="AA57" s="531"/>
      <c r="AB57" s="532"/>
      <c r="AC57" s="533"/>
      <c r="AD57" s="534"/>
      <c r="AE57" s="531"/>
      <c r="AF57" s="535"/>
      <c r="AG57" s="532"/>
      <c r="AH57" s="533"/>
      <c r="AI57" s="534"/>
    </row>
    <row r="58" spans="1:35" s="279" customFormat="1" ht="13.5" customHeight="1" thickBot="1">
      <c r="A58" s="657"/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9"/>
      <c r="AA58" s="1"/>
      <c r="AB58" s="349"/>
      <c r="AC58" s="364"/>
      <c r="AD58" s="349"/>
      <c r="AE58" s="364"/>
      <c r="AF58" s="332"/>
      <c r="AG58" s="349"/>
      <c r="AH58" s="364"/>
      <c r="AI58" s="349"/>
    </row>
    <row r="59" spans="1:35" s="432" customFormat="1" ht="16.5" thickBot="1">
      <c r="A59" s="639" t="s">
        <v>287</v>
      </c>
      <c r="B59" s="640"/>
      <c r="C59" s="269"/>
      <c r="D59" s="270"/>
      <c r="E59" s="271"/>
      <c r="F59" s="272"/>
      <c r="G59" s="272"/>
      <c r="H59" s="272"/>
      <c r="I59" s="272"/>
      <c r="J59" s="272"/>
      <c r="K59" s="271"/>
      <c r="L59" s="272"/>
      <c r="M59" s="272"/>
      <c r="N59" s="272"/>
      <c r="O59" s="272"/>
      <c r="P59" s="272">
        <v>5</v>
      </c>
      <c r="Q59" s="271"/>
      <c r="R59" s="272"/>
      <c r="S59" s="272">
        <v>10</v>
      </c>
      <c r="T59" s="272"/>
      <c r="U59" s="272"/>
      <c r="V59" s="272">
        <v>5</v>
      </c>
      <c r="W59" s="277"/>
      <c r="X59" s="275">
        <f>SUM(G59:V59)</f>
        <v>20</v>
      </c>
      <c r="Y59" s="268"/>
      <c r="Z59" s="460"/>
      <c r="AA59" s="342"/>
      <c r="AB59" s="343"/>
      <c r="AC59" s="362"/>
      <c r="AD59" s="343"/>
      <c r="AE59" s="362"/>
      <c r="AF59" s="330"/>
      <c r="AG59" s="343"/>
      <c r="AH59" s="362"/>
      <c r="AI59" s="343"/>
    </row>
    <row r="60" spans="1:35" s="444" customFormat="1" ht="24" customHeight="1">
      <c r="A60" s="641" t="s">
        <v>284</v>
      </c>
      <c r="B60" s="642"/>
      <c r="C60" s="233"/>
      <c r="D60" s="234"/>
      <c r="E60" s="233"/>
      <c r="F60" s="235"/>
      <c r="G60" s="236"/>
      <c r="H60" s="214"/>
      <c r="I60" s="214"/>
      <c r="J60" s="216"/>
      <c r="K60" s="233"/>
      <c r="L60" s="235"/>
      <c r="M60" s="236"/>
      <c r="N60" s="214"/>
      <c r="O60" s="214"/>
      <c r="P60" s="216"/>
      <c r="Q60" s="233"/>
      <c r="R60" s="235"/>
      <c r="S60" s="236"/>
      <c r="T60" s="214"/>
      <c r="U60" s="214"/>
      <c r="V60" s="216"/>
      <c r="W60" s="237"/>
      <c r="X60" s="220">
        <v>20</v>
      </c>
      <c r="Y60" s="238"/>
      <c r="Z60" s="461"/>
      <c r="AA60" s="344"/>
      <c r="AB60" s="345"/>
      <c r="AC60" s="296"/>
      <c r="AD60" s="345"/>
      <c r="AE60" s="296"/>
      <c r="AF60" s="297"/>
      <c r="AG60" s="345"/>
      <c r="AH60" s="296"/>
      <c r="AI60" s="345"/>
    </row>
    <row r="61" spans="1:35" s="562" customFormat="1" ht="15" customHeight="1">
      <c r="A61" s="544" t="s">
        <v>252</v>
      </c>
      <c r="B61" s="14" t="s">
        <v>48</v>
      </c>
      <c r="C61" s="545" t="s">
        <v>5</v>
      </c>
      <c r="D61" s="546" t="s">
        <v>6</v>
      </c>
      <c r="E61" s="547"/>
      <c r="F61" s="548"/>
      <c r="G61" s="549"/>
      <c r="H61" s="548"/>
      <c r="I61" s="548"/>
      <c r="J61" s="550"/>
      <c r="K61" s="547"/>
      <c r="L61" s="548"/>
      <c r="M61" s="549"/>
      <c r="N61" s="548">
        <v>2</v>
      </c>
      <c r="O61" s="548">
        <v>2</v>
      </c>
      <c r="P61" s="550">
        <v>5</v>
      </c>
      <c r="Q61" s="545"/>
      <c r="R61" s="551"/>
      <c r="S61" s="552"/>
      <c r="T61" s="551"/>
      <c r="U61" s="551"/>
      <c r="V61" s="553"/>
      <c r="W61" s="554"/>
      <c r="X61" s="555">
        <v>5</v>
      </c>
      <c r="Y61" s="556" t="s">
        <v>150</v>
      </c>
      <c r="Z61" s="557" t="s">
        <v>185</v>
      </c>
      <c r="AA61" s="558"/>
      <c r="AB61" s="559"/>
      <c r="AC61" s="560"/>
      <c r="AD61" s="559"/>
      <c r="AE61" s="560"/>
      <c r="AF61" s="561"/>
      <c r="AG61" s="559"/>
      <c r="AH61" s="560"/>
      <c r="AI61" s="559"/>
    </row>
    <row r="62" spans="1:35" s="562" customFormat="1" ht="27" customHeight="1">
      <c r="A62" s="596" t="s">
        <v>367</v>
      </c>
      <c r="B62" s="322" t="s">
        <v>360</v>
      </c>
      <c r="C62" s="545" t="s">
        <v>5</v>
      </c>
      <c r="D62" s="546" t="s">
        <v>7</v>
      </c>
      <c r="E62" s="547"/>
      <c r="F62" s="548"/>
      <c r="G62" s="549"/>
      <c r="H62" s="548"/>
      <c r="I62" s="548"/>
      <c r="J62" s="550"/>
      <c r="K62" s="547"/>
      <c r="L62" s="548"/>
      <c r="M62" s="549"/>
      <c r="N62" s="548"/>
      <c r="O62" s="548"/>
      <c r="P62" s="550"/>
      <c r="Q62" s="545"/>
      <c r="R62" s="551"/>
      <c r="S62" s="552"/>
      <c r="T62" s="551">
        <v>2</v>
      </c>
      <c r="U62" s="551">
        <v>2</v>
      </c>
      <c r="V62" s="553">
        <v>5</v>
      </c>
      <c r="W62" s="554"/>
      <c r="X62" s="555">
        <v>5</v>
      </c>
      <c r="Y62" s="556" t="s">
        <v>209</v>
      </c>
      <c r="Z62" s="557" t="s">
        <v>185</v>
      </c>
      <c r="AA62" s="580"/>
      <c r="AB62" s="581"/>
      <c r="AC62" s="582"/>
      <c r="AD62" s="581"/>
      <c r="AE62" s="582"/>
      <c r="AF62" s="583"/>
      <c r="AG62" s="581"/>
      <c r="AH62" s="582"/>
      <c r="AI62" s="581"/>
    </row>
    <row r="63" spans="1:35" s="562" customFormat="1" ht="24" customHeight="1">
      <c r="A63" s="590" t="s">
        <v>290</v>
      </c>
      <c r="B63" s="591" t="s">
        <v>175</v>
      </c>
      <c r="C63" s="545" t="s">
        <v>5</v>
      </c>
      <c r="D63" s="607" t="s">
        <v>6</v>
      </c>
      <c r="E63" s="547"/>
      <c r="F63" s="548"/>
      <c r="G63" s="549"/>
      <c r="H63" s="548"/>
      <c r="I63" s="548"/>
      <c r="J63" s="550"/>
      <c r="K63" s="547"/>
      <c r="L63" s="548"/>
      <c r="M63" s="549"/>
      <c r="N63" s="548"/>
      <c r="O63" s="548"/>
      <c r="P63" s="550"/>
      <c r="Q63" s="545">
        <v>2</v>
      </c>
      <c r="R63" s="551">
        <v>2</v>
      </c>
      <c r="S63" s="552">
        <v>5</v>
      </c>
      <c r="T63" s="551"/>
      <c r="U63" s="551"/>
      <c r="V63" s="553"/>
      <c r="W63" s="554"/>
      <c r="X63" s="555">
        <v>5</v>
      </c>
      <c r="Y63" s="556" t="s">
        <v>302</v>
      </c>
      <c r="Z63" s="557" t="s">
        <v>185</v>
      </c>
      <c r="AA63" s="391" t="s">
        <v>315</v>
      </c>
      <c r="AB63" s="396" t="s">
        <v>316</v>
      </c>
      <c r="AC63" s="582"/>
      <c r="AD63" s="581"/>
      <c r="AE63" s="582"/>
      <c r="AF63" s="583"/>
      <c r="AG63" s="581"/>
      <c r="AH63" s="582"/>
      <c r="AI63" s="581"/>
    </row>
    <row r="64" spans="1:35" s="562" customFormat="1" ht="25.5">
      <c r="A64" s="590" t="s">
        <v>237</v>
      </c>
      <c r="B64" s="322" t="s">
        <v>176</v>
      </c>
      <c r="C64" s="545" t="s">
        <v>5</v>
      </c>
      <c r="D64" s="546" t="s">
        <v>6</v>
      </c>
      <c r="E64" s="547"/>
      <c r="F64" s="548"/>
      <c r="G64" s="549"/>
      <c r="H64" s="548"/>
      <c r="I64" s="548"/>
      <c r="J64" s="550"/>
      <c r="K64" s="547"/>
      <c r="L64" s="548"/>
      <c r="M64" s="549"/>
      <c r="N64" s="548"/>
      <c r="O64" s="548"/>
      <c r="P64" s="550"/>
      <c r="Q64" s="545">
        <v>2</v>
      </c>
      <c r="R64" s="551">
        <v>2</v>
      </c>
      <c r="S64" s="552">
        <v>5</v>
      </c>
      <c r="T64" s="551"/>
      <c r="U64" s="551"/>
      <c r="V64" s="553"/>
      <c r="W64" s="554"/>
      <c r="X64" s="555">
        <v>5</v>
      </c>
      <c r="Y64" s="556" t="s">
        <v>326</v>
      </c>
      <c r="Z64" s="557" t="s">
        <v>149</v>
      </c>
      <c r="AA64" s="556"/>
      <c r="AB64" s="581"/>
      <c r="AC64" s="582"/>
      <c r="AD64" s="581"/>
      <c r="AE64" s="582"/>
      <c r="AF64" s="583"/>
      <c r="AG64" s="581"/>
      <c r="AH64" s="582"/>
      <c r="AI64" s="581"/>
    </row>
    <row r="65" spans="1:35" s="279" customFormat="1" ht="15">
      <c r="A65" s="622" t="s">
        <v>167</v>
      </c>
      <c r="B65" s="645"/>
      <c r="C65" s="240"/>
      <c r="D65" s="241"/>
      <c r="E65" s="240"/>
      <c r="F65" s="242"/>
      <c r="G65" s="243"/>
      <c r="H65" s="2"/>
      <c r="I65" s="2"/>
      <c r="J65" s="224"/>
      <c r="K65" s="240"/>
      <c r="L65" s="242"/>
      <c r="M65" s="243"/>
      <c r="N65" s="2"/>
      <c r="O65" s="2"/>
      <c r="P65" s="224"/>
      <c r="Q65" s="240"/>
      <c r="R65" s="242"/>
      <c r="S65" s="243"/>
      <c r="T65" s="2"/>
      <c r="U65" s="2"/>
      <c r="V65" s="224"/>
      <c r="W65" s="232"/>
      <c r="X65" s="228">
        <v>20</v>
      </c>
      <c r="Y65" s="1"/>
      <c r="Z65" s="455"/>
      <c r="AA65" s="244"/>
      <c r="AB65" s="250"/>
      <c r="AC65" s="366"/>
      <c r="AD65" s="250"/>
      <c r="AE65" s="366"/>
      <c r="AF65" s="246"/>
      <c r="AG65" s="250"/>
      <c r="AH65" s="366"/>
      <c r="AI65" s="250"/>
    </row>
    <row r="66" spans="1:35" s="447" customFormat="1" ht="14.25" customHeight="1">
      <c r="A66" s="13" t="s">
        <v>282</v>
      </c>
      <c r="B66" s="322" t="s">
        <v>177</v>
      </c>
      <c r="C66" s="4" t="s">
        <v>5</v>
      </c>
      <c r="D66" s="295" t="s">
        <v>7</v>
      </c>
      <c r="E66" s="12"/>
      <c r="F66" s="11"/>
      <c r="G66" s="55"/>
      <c r="H66" s="11"/>
      <c r="I66" s="11"/>
      <c r="J66" s="191"/>
      <c r="K66" s="12"/>
      <c r="L66" s="11"/>
      <c r="M66" s="55"/>
      <c r="N66" s="11">
        <v>1</v>
      </c>
      <c r="O66" s="11">
        <v>1</v>
      </c>
      <c r="P66" s="191">
        <v>4</v>
      </c>
      <c r="Q66" s="4"/>
      <c r="R66" s="2"/>
      <c r="S66" s="223"/>
      <c r="T66" s="2"/>
      <c r="U66" s="2"/>
      <c r="V66" s="224"/>
      <c r="W66" s="232"/>
      <c r="X66" s="228">
        <v>4</v>
      </c>
      <c r="Y66" s="3" t="s">
        <v>318</v>
      </c>
      <c r="Z66" s="462" t="s">
        <v>187</v>
      </c>
      <c r="AA66" s="350"/>
      <c r="AB66" s="351"/>
      <c r="AC66" s="365"/>
      <c r="AD66" s="351"/>
      <c r="AE66" s="365"/>
      <c r="AF66" s="333"/>
      <c r="AG66" s="351"/>
      <c r="AH66" s="365"/>
      <c r="AI66" s="351"/>
    </row>
    <row r="67" spans="1:35" s="447" customFormat="1" ht="25.5">
      <c r="A67" s="326" t="s">
        <v>283</v>
      </c>
      <c r="B67" s="322" t="s">
        <v>219</v>
      </c>
      <c r="C67" s="4" t="s">
        <v>5</v>
      </c>
      <c r="D67" s="295" t="s">
        <v>6</v>
      </c>
      <c r="E67" s="4"/>
      <c r="F67" s="2"/>
      <c r="G67" s="223"/>
      <c r="H67" s="2"/>
      <c r="I67" s="2"/>
      <c r="J67" s="224"/>
      <c r="K67" s="4"/>
      <c r="L67" s="2"/>
      <c r="M67" s="223"/>
      <c r="N67" s="2">
        <v>1</v>
      </c>
      <c r="O67" s="2">
        <v>2</v>
      </c>
      <c r="P67" s="224">
        <v>4</v>
      </c>
      <c r="Q67" s="4"/>
      <c r="R67" s="2"/>
      <c r="S67" s="223"/>
      <c r="T67" s="2"/>
      <c r="U67" s="2"/>
      <c r="V67" s="224"/>
      <c r="W67" s="232"/>
      <c r="X67" s="228">
        <v>4</v>
      </c>
      <c r="Y67" s="3" t="s">
        <v>217</v>
      </c>
      <c r="Z67" s="462" t="s">
        <v>218</v>
      </c>
      <c r="AA67" s="350"/>
      <c r="AB67" s="351"/>
      <c r="AC67" s="365"/>
      <c r="AD67" s="351"/>
      <c r="AE67" s="365"/>
      <c r="AF67" s="333"/>
      <c r="AG67" s="351"/>
      <c r="AH67" s="365"/>
      <c r="AI67" s="351"/>
    </row>
    <row r="68" spans="1:35" s="447" customFormat="1" ht="25.5">
      <c r="A68" s="13" t="s">
        <v>270</v>
      </c>
      <c r="B68" s="322" t="s">
        <v>178</v>
      </c>
      <c r="C68" s="4" t="s">
        <v>5</v>
      </c>
      <c r="D68" s="295" t="s">
        <v>7</v>
      </c>
      <c r="E68" s="4"/>
      <c r="F68" s="2"/>
      <c r="G68" s="223"/>
      <c r="H68" s="2"/>
      <c r="I68" s="2"/>
      <c r="J68" s="224"/>
      <c r="K68" s="4"/>
      <c r="L68" s="2"/>
      <c r="M68" s="223"/>
      <c r="N68" s="2"/>
      <c r="O68" s="2"/>
      <c r="P68" s="224"/>
      <c r="Q68" s="4">
        <v>2</v>
      </c>
      <c r="R68" s="2">
        <v>2</v>
      </c>
      <c r="S68" s="223">
        <v>5</v>
      </c>
      <c r="T68" s="2"/>
      <c r="U68" s="2"/>
      <c r="V68" s="224"/>
      <c r="W68" s="232"/>
      <c r="X68" s="228">
        <v>5</v>
      </c>
      <c r="Y68" s="3" t="s">
        <v>388</v>
      </c>
      <c r="Z68" s="462" t="s">
        <v>186</v>
      </c>
      <c r="AA68" s="350"/>
      <c r="AB68" s="351"/>
      <c r="AC68" s="365"/>
      <c r="AD68" s="351"/>
      <c r="AE68" s="365"/>
      <c r="AF68" s="333"/>
      <c r="AG68" s="351"/>
      <c r="AH68" s="365"/>
      <c r="AI68" s="351"/>
    </row>
    <row r="69" spans="1:35" s="447" customFormat="1" ht="25.5">
      <c r="A69" s="3" t="s">
        <v>271</v>
      </c>
      <c r="B69" s="322" t="s">
        <v>179</v>
      </c>
      <c r="C69" s="4" t="s">
        <v>5</v>
      </c>
      <c r="D69" s="295" t="s">
        <v>6</v>
      </c>
      <c r="E69" s="4"/>
      <c r="F69" s="2"/>
      <c r="G69" s="223"/>
      <c r="H69" s="2"/>
      <c r="I69" s="2"/>
      <c r="J69" s="224"/>
      <c r="K69" s="4"/>
      <c r="L69" s="2"/>
      <c r="M69" s="223"/>
      <c r="N69" s="2"/>
      <c r="O69" s="2"/>
      <c r="P69" s="224"/>
      <c r="Q69" s="4">
        <v>1</v>
      </c>
      <c r="R69" s="2">
        <v>1</v>
      </c>
      <c r="S69" s="223">
        <v>3</v>
      </c>
      <c r="T69" s="2"/>
      <c r="U69" s="2"/>
      <c r="V69" s="224"/>
      <c r="W69" s="232"/>
      <c r="X69" s="228">
        <v>3</v>
      </c>
      <c r="Y69" s="3" t="s">
        <v>389</v>
      </c>
      <c r="Z69" s="462" t="s">
        <v>186</v>
      </c>
      <c r="AA69" s="350"/>
      <c r="AB69" s="351"/>
      <c r="AC69" s="365"/>
      <c r="AD69" s="351"/>
      <c r="AE69" s="365"/>
      <c r="AF69" s="333"/>
      <c r="AG69" s="351"/>
      <c r="AH69" s="365"/>
      <c r="AI69" s="351"/>
    </row>
    <row r="70" spans="1:35" s="447" customFormat="1" ht="19.5" customHeight="1">
      <c r="A70" s="3" t="s">
        <v>285</v>
      </c>
      <c r="B70" s="322" t="s">
        <v>180</v>
      </c>
      <c r="C70" s="4" t="s">
        <v>5</v>
      </c>
      <c r="D70" s="295" t="s">
        <v>6</v>
      </c>
      <c r="E70" s="4"/>
      <c r="F70" s="2"/>
      <c r="G70" s="223"/>
      <c r="H70" s="2"/>
      <c r="I70" s="2"/>
      <c r="J70" s="224"/>
      <c r="K70" s="4"/>
      <c r="L70" s="2"/>
      <c r="M70" s="223"/>
      <c r="N70" s="2"/>
      <c r="O70" s="2"/>
      <c r="P70" s="224"/>
      <c r="Q70" s="4"/>
      <c r="R70" s="2"/>
      <c r="S70" s="223"/>
      <c r="T70" s="2">
        <v>1</v>
      </c>
      <c r="U70" s="2">
        <v>2</v>
      </c>
      <c r="V70" s="224">
        <v>4</v>
      </c>
      <c r="W70" s="232"/>
      <c r="X70" s="228">
        <v>4</v>
      </c>
      <c r="Y70" s="3" t="s">
        <v>210</v>
      </c>
      <c r="Z70" s="462" t="s">
        <v>218</v>
      </c>
      <c r="AA70" s="350"/>
      <c r="AB70" s="351"/>
      <c r="AC70" s="365"/>
      <c r="AD70" s="351"/>
      <c r="AE70" s="365"/>
      <c r="AF70" s="333"/>
      <c r="AG70" s="351"/>
      <c r="AH70" s="365"/>
      <c r="AI70" s="351"/>
    </row>
    <row r="71" spans="1:35" s="279" customFormat="1" ht="15">
      <c r="A71" s="622" t="s">
        <v>168</v>
      </c>
      <c r="B71" s="623"/>
      <c r="C71" s="240"/>
      <c r="D71" s="241"/>
      <c r="E71" s="240"/>
      <c r="F71" s="242"/>
      <c r="G71" s="243"/>
      <c r="H71" s="2"/>
      <c r="I71" s="2"/>
      <c r="J71" s="224"/>
      <c r="K71" s="240"/>
      <c r="L71" s="242"/>
      <c r="M71" s="243"/>
      <c r="N71" s="2"/>
      <c r="O71" s="2"/>
      <c r="P71" s="224"/>
      <c r="Q71" s="240"/>
      <c r="R71" s="242"/>
      <c r="S71" s="243"/>
      <c r="T71" s="2"/>
      <c r="U71" s="2"/>
      <c r="V71" s="224"/>
      <c r="W71" s="232"/>
      <c r="X71" s="228">
        <v>20</v>
      </c>
      <c r="Y71" s="1"/>
      <c r="Z71" s="455"/>
      <c r="AA71" s="244"/>
      <c r="AB71" s="250"/>
      <c r="AC71" s="366"/>
      <c r="AD71" s="250"/>
      <c r="AE71" s="366"/>
      <c r="AF71" s="246"/>
      <c r="AG71" s="250"/>
      <c r="AH71" s="366"/>
      <c r="AI71" s="250"/>
    </row>
    <row r="72" spans="1:35" s="279" customFormat="1" ht="12.75">
      <c r="A72" s="1" t="s">
        <v>264</v>
      </c>
      <c r="B72" s="323" t="s">
        <v>181</v>
      </c>
      <c r="C72" s="4" t="s">
        <v>5</v>
      </c>
      <c r="D72" s="241" t="s">
        <v>6</v>
      </c>
      <c r="E72" s="12"/>
      <c r="F72" s="11"/>
      <c r="G72" s="55"/>
      <c r="H72" s="11"/>
      <c r="I72" s="11"/>
      <c r="J72" s="191"/>
      <c r="K72" s="12"/>
      <c r="L72" s="11"/>
      <c r="M72" s="55"/>
      <c r="N72" s="11">
        <v>2</v>
      </c>
      <c r="O72" s="11">
        <v>2</v>
      </c>
      <c r="P72" s="191">
        <v>5</v>
      </c>
      <c r="Q72" s="240"/>
      <c r="R72" s="242"/>
      <c r="S72" s="243"/>
      <c r="T72" s="2"/>
      <c r="U72" s="2"/>
      <c r="V72" s="224"/>
      <c r="W72" s="232"/>
      <c r="X72" s="228">
        <v>5</v>
      </c>
      <c r="Y72" s="1" t="s">
        <v>188</v>
      </c>
      <c r="Z72" s="455" t="s">
        <v>189</v>
      </c>
      <c r="AA72" s="244"/>
      <c r="AB72" s="250"/>
      <c r="AC72" s="366"/>
      <c r="AD72" s="250"/>
      <c r="AE72" s="366"/>
      <c r="AF72" s="246"/>
      <c r="AG72" s="250"/>
      <c r="AH72" s="366"/>
      <c r="AI72" s="250"/>
    </row>
    <row r="73" spans="1:35" s="279" customFormat="1" ht="12.75">
      <c r="A73" s="303" t="s">
        <v>265</v>
      </c>
      <c r="B73" s="323" t="s">
        <v>182</v>
      </c>
      <c r="C73" s="4" t="s">
        <v>5</v>
      </c>
      <c r="D73" s="241" t="s">
        <v>6</v>
      </c>
      <c r="E73" s="240"/>
      <c r="F73" s="242"/>
      <c r="G73" s="243"/>
      <c r="H73" s="2"/>
      <c r="I73" s="2"/>
      <c r="J73" s="224"/>
      <c r="K73" s="240"/>
      <c r="L73" s="242"/>
      <c r="M73" s="243"/>
      <c r="N73" s="2">
        <v>2</v>
      </c>
      <c r="O73" s="2">
        <v>1</v>
      </c>
      <c r="P73" s="224">
        <v>5</v>
      </c>
      <c r="Q73" s="240"/>
      <c r="R73" s="242"/>
      <c r="S73" s="243"/>
      <c r="T73" s="2"/>
      <c r="U73" s="2"/>
      <c r="V73" s="224"/>
      <c r="W73" s="232"/>
      <c r="X73" s="228">
        <v>5</v>
      </c>
      <c r="Y73" s="1" t="s">
        <v>190</v>
      </c>
      <c r="Z73" s="455" t="s">
        <v>24</v>
      </c>
      <c r="AA73" s="244"/>
      <c r="AB73" s="250"/>
      <c r="AC73" s="366"/>
      <c r="AD73" s="250"/>
      <c r="AE73" s="366"/>
      <c r="AF73" s="246"/>
      <c r="AG73" s="250"/>
      <c r="AH73" s="366"/>
      <c r="AI73" s="250"/>
    </row>
    <row r="74" spans="1:35" s="279" customFormat="1" ht="12.75">
      <c r="A74" s="304" t="s">
        <v>266</v>
      </c>
      <c r="B74" s="323" t="s">
        <v>183</v>
      </c>
      <c r="C74" s="4" t="s">
        <v>5</v>
      </c>
      <c r="D74" s="241" t="s">
        <v>7</v>
      </c>
      <c r="E74" s="240"/>
      <c r="F74" s="242"/>
      <c r="G74" s="243"/>
      <c r="H74" s="2"/>
      <c r="I74" s="2"/>
      <c r="J74" s="224"/>
      <c r="K74" s="240"/>
      <c r="L74" s="242"/>
      <c r="M74" s="243"/>
      <c r="N74" s="2"/>
      <c r="O74" s="2"/>
      <c r="P74" s="224"/>
      <c r="Q74" s="240">
        <v>2</v>
      </c>
      <c r="R74" s="242">
        <v>2</v>
      </c>
      <c r="S74" s="243">
        <v>5</v>
      </c>
      <c r="T74" s="2"/>
      <c r="U74" s="2"/>
      <c r="V74" s="224"/>
      <c r="W74" s="232"/>
      <c r="X74" s="228">
        <v>5</v>
      </c>
      <c r="Y74" s="1" t="s">
        <v>191</v>
      </c>
      <c r="Z74" s="455" t="s">
        <v>192</v>
      </c>
      <c r="AA74" s="244"/>
      <c r="AB74" s="250"/>
      <c r="AC74" s="366"/>
      <c r="AD74" s="250"/>
      <c r="AE74" s="366"/>
      <c r="AF74" s="246"/>
      <c r="AG74" s="250"/>
      <c r="AH74" s="366"/>
      <c r="AI74" s="250"/>
    </row>
    <row r="75" spans="1:35" s="279" customFormat="1" ht="12.75">
      <c r="A75" s="1" t="s">
        <v>267</v>
      </c>
      <c r="B75" s="323" t="s">
        <v>184</v>
      </c>
      <c r="C75" s="4" t="s">
        <v>5</v>
      </c>
      <c r="D75" s="241" t="s">
        <v>7</v>
      </c>
      <c r="E75" s="240"/>
      <c r="F75" s="242"/>
      <c r="G75" s="243"/>
      <c r="H75" s="2"/>
      <c r="I75" s="2"/>
      <c r="J75" s="224"/>
      <c r="K75" s="240"/>
      <c r="L75" s="242"/>
      <c r="M75" s="243"/>
      <c r="N75" s="2"/>
      <c r="O75" s="2"/>
      <c r="P75" s="224"/>
      <c r="Q75" s="240"/>
      <c r="R75" s="242"/>
      <c r="S75" s="243"/>
      <c r="T75" s="2">
        <v>2</v>
      </c>
      <c r="U75" s="2">
        <v>2</v>
      </c>
      <c r="V75" s="224">
        <v>5</v>
      </c>
      <c r="W75" s="232"/>
      <c r="X75" s="228">
        <v>5</v>
      </c>
      <c r="Y75" s="1" t="s">
        <v>8</v>
      </c>
      <c r="Z75" s="455" t="s">
        <v>193</v>
      </c>
      <c r="AA75" s="244"/>
      <c r="AB75" s="250"/>
      <c r="AC75" s="366"/>
      <c r="AD75" s="250"/>
      <c r="AE75" s="366"/>
      <c r="AF75" s="246"/>
      <c r="AG75" s="250"/>
      <c r="AH75" s="366"/>
      <c r="AI75" s="250"/>
    </row>
    <row r="76" spans="1:35" s="279" customFormat="1" ht="15">
      <c r="A76" s="622" t="s">
        <v>169</v>
      </c>
      <c r="B76" s="623"/>
      <c r="C76" s="240"/>
      <c r="D76" s="241"/>
      <c r="E76" s="240"/>
      <c r="F76" s="242"/>
      <c r="G76" s="243"/>
      <c r="H76" s="2"/>
      <c r="I76" s="2"/>
      <c r="J76" s="224"/>
      <c r="K76" s="240"/>
      <c r="L76" s="242"/>
      <c r="M76" s="243"/>
      <c r="N76" s="2"/>
      <c r="O76" s="2"/>
      <c r="P76" s="224"/>
      <c r="Q76" s="240"/>
      <c r="R76" s="242"/>
      <c r="S76" s="243"/>
      <c r="T76" s="2"/>
      <c r="U76" s="2"/>
      <c r="V76" s="224"/>
      <c r="W76" s="232"/>
      <c r="X76" s="228">
        <v>20</v>
      </c>
      <c r="Y76" s="1"/>
      <c r="Z76" s="455"/>
      <c r="AA76" s="244"/>
      <c r="AB76" s="250"/>
      <c r="AC76" s="366"/>
      <c r="AD76" s="250"/>
      <c r="AE76" s="366"/>
      <c r="AF76" s="246"/>
      <c r="AG76" s="250"/>
      <c r="AH76" s="366"/>
      <c r="AI76" s="250"/>
    </row>
    <row r="77" spans="1:35" s="279" customFormat="1" ht="14.25" customHeight="1">
      <c r="A77" s="13" t="s">
        <v>268</v>
      </c>
      <c r="B77" s="323" t="s">
        <v>195</v>
      </c>
      <c r="C77" s="4" t="s">
        <v>5</v>
      </c>
      <c r="D77" s="241" t="s">
        <v>7</v>
      </c>
      <c r="E77" s="240"/>
      <c r="F77" s="242"/>
      <c r="G77" s="243"/>
      <c r="H77" s="2"/>
      <c r="I77" s="2"/>
      <c r="J77" s="224"/>
      <c r="K77" s="240"/>
      <c r="L77" s="242"/>
      <c r="M77" s="243"/>
      <c r="N77" s="2">
        <v>2</v>
      </c>
      <c r="O77" s="2">
        <v>2</v>
      </c>
      <c r="P77" s="224">
        <v>5</v>
      </c>
      <c r="Q77" s="240"/>
      <c r="R77" s="242"/>
      <c r="S77" s="243"/>
      <c r="T77" s="2"/>
      <c r="U77" s="2"/>
      <c r="V77" s="224"/>
      <c r="W77" s="232"/>
      <c r="X77" s="228">
        <v>5</v>
      </c>
      <c r="Y77" s="1" t="s">
        <v>196</v>
      </c>
      <c r="Z77" s="455" t="s">
        <v>194</v>
      </c>
      <c r="AA77" s="244"/>
      <c r="AB77" s="250"/>
      <c r="AC77" s="366"/>
      <c r="AD77" s="250"/>
      <c r="AE77" s="366"/>
      <c r="AF77" s="246"/>
      <c r="AG77" s="250"/>
      <c r="AH77" s="366"/>
      <c r="AI77" s="250"/>
    </row>
    <row r="78" spans="1:35" s="279" customFormat="1" ht="14.25" customHeight="1">
      <c r="A78" s="13" t="s">
        <v>269</v>
      </c>
      <c r="B78" s="323" t="s">
        <v>197</v>
      </c>
      <c r="C78" s="4" t="s">
        <v>5</v>
      </c>
      <c r="D78" s="241" t="s">
        <v>6</v>
      </c>
      <c r="E78" s="240"/>
      <c r="F78" s="242"/>
      <c r="G78" s="243"/>
      <c r="H78" s="2"/>
      <c r="I78" s="2"/>
      <c r="J78" s="224"/>
      <c r="K78" s="240"/>
      <c r="L78" s="242"/>
      <c r="M78" s="243"/>
      <c r="N78" s="2"/>
      <c r="O78" s="2"/>
      <c r="P78" s="224"/>
      <c r="Q78" s="240">
        <v>2</v>
      </c>
      <c r="R78" s="242">
        <v>2</v>
      </c>
      <c r="S78" s="243">
        <v>5</v>
      </c>
      <c r="T78" s="2"/>
      <c r="U78" s="2"/>
      <c r="V78" s="224"/>
      <c r="W78" s="232"/>
      <c r="X78" s="228">
        <v>5</v>
      </c>
      <c r="Y78" s="1" t="s">
        <v>377</v>
      </c>
      <c r="Z78" s="455" t="s">
        <v>194</v>
      </c>
      <c r="AA78" s="244"/>
      <c r="AB78" s="250"/>
      <c r="AC78" s="366"/>
      <c r="AD78" s="250"/>
      <c r="AE78" s="366"/>
      <c r="AF78" s="246"/>
      <c r="AG78" s="250"/>
      <c r="AH78" s="366"/>
      <c r="AI78" s="250"/>
    </row>
    <row r="79" spans="1:35" s="279" customFormat="1" ht="14.25" customHeight="1">
      <c r="A79" s="1" t="s">
        <v>358</v>
      </c>
      <c r="B79" s="323" t="s">
        <v>357</v>
      </c>
      <c r="C79" s="4" t="s">
        <v>5</v>
      </c>
      <c r="D79" s="241" t="s">
        <v>6</v>
      </c>
      <c r="E79" s="240"/>
      <c r="F79" s="242"/>
      <c r="G79" s="243"/>
      <c r="H79" s="2"/>
      <c r="I79" s="2"/>
      <c r="J79" s="224"/>
      <c r="K79" s="240"/>
      <c r="L79" s="242"/>
      <c r="M79" s="243"/>
      <c r="N79" s="2"/>
      <c r="O79" s="2"/>
      <c r="P79" s="224"/>
      <c r="Q79" s="240">
        <v>2</v>
      </c>
      <c r="R79" s="242">
        <v>2</v>
      </c>
      <c r="S79" s="243">
        <v>5</v>
      </c>
      <c r="T79" s="2"/>
      <c r="U79" s="2"/>
      <c r="V79" s="224"/>
      <c r="W79" s="232"/>
      <c r="X79" s="228">
        <v>5</v>
      </c>
      <c r="Y79" s="1" t="s">
        <v>377</v>
      </c>
      <c r="Z79" s="455" t="s">
        <v>194</v>
      </c>
      <c r="AA79" s="244"/>
      <c r="AB79" s="250"/>
      <c r="AC79" s="366"/>
      <c r="AD79" s="250"/>
      <c r="AE79" s="366"/>
      <c r="AF79" s="246"/>
      <c r="AG79" s="250"/>
      <c r="AH79" s="366"/>
      <c r="AI79" s="250"/>
    </row>
    <row r="80" spans="1:35" s="279" customFormat="1" ht="14.25" customHeight="1">
      <c r="A80" s="13" t="s">
        <v>365</v>
      </c>
      <c r="B80" s="323" t="s">
        <v>355</v>
      </c>
      <c r="C80" s="4" t="s">
        <v>5</v>
      </c>
      <c r="D80" s="241" t="s">
        <v>7</v>
      </c>
      <c r="E80" s="240"/>
      <c r="F80" s="242"/>
      <c r="G80" s="243"/>
      <c r="H80" s="2"/>
      <c r="I80" s="2"/>
      <c r="J80" s="224"/>
      <c r="K80" s="240"/>
      <c r="L80" s="242"/>
      <c r="M80" s="243"/>
      <c r="N80" s="2"/>
      <c r="O80" s="2"/>
      <c r="P80" s="224"/>
      <c r="Q80" s="240"/>
      <c r="R80" s="242"/>
      <c r="S80" s="243"/>
      <c r="T80" s="2">
        <v>2</v>
      </c>
      <c r="U80" s="2">
        <v>2</v>
      </c>
      <c r="V80" s="224">
        <v>5</v>
      </c>
      <c r="W80" s="232"/>
      <c r="X80" s="228">
        <v>5</v>
      </c>
      <c r="Y80" s="577" t="s">
        <v>356</v>
      </c>
      <c r="Z80" s="455" t="s">
        <v>194</v>
      </c>
      <c r="AA80" s="244"/>
      <c r="AB80" s="250"/>
      <c r="AC80" s="366"/>
      <c r="AD80" s="250"/>
      <c r="AE80" s="366"/>
      <c r="AF80" s="246"/>
      <c r="AG80" s="250"/>
      <c r="AH80" s="366"/>
      <c r="AI80" s="250"/>
    </row>
    <row r="81" spans="1:35" s="279" customFormat="1" ht="15">
      <c r="A81" s="624" t="s">
        <v>170</v>
      </c>
      <c r="B81" s="625"/>
      <c r="C81" s="1"/>
      <c r="D81" s="245"/>
      <c r="E81" s="244"/>
      <c r="F81" s="246"/>
      <c r="G81" s="247"/>
      <c r="H81" s="246"/>
      <c r="I81" s="246"/>
      <c r="J81" s="248"/>
      <c r="K81" s="244"/>
      <c r="L81" s="246"/>
      <c r="M81" s="247"/>
      <c r="N81" s="246"/>
      <c r="O81" s="246"/>
      <c r="P81" s="248"/>
      <c r="Q81" s="244"/>
      <c r="R81" s="246"/>
      <c r="S81" s="247"/>
      <c r="T81" s="246"/>
      <c r="U81" s="246"/>
      <c r="V81" s="248"/>
      <c r="W81" s="249"/>
      <c r="X81" s="228">
        <v>20</v>
      </c>
      <c r="Y81" s="244"/>
      <c r="Z81" s="250"/>
      <c r="AA81" s="244"/>
      <c r="AB81" s="250"/>
      <c r="AC81" s="366"/>
      <c r="AD81" s="250"/>
      <c r="AE81" s="366"/>
      <c r="AF81" s="246"/>
      <c r="AG81" s="250"/>
      <c r="AH81" s="366"/>
      <c r="AI81" s="250"/>
    </row>
    <row r="82" spans="1:35" s="588" customFormat="1" ht="18.75" customHeight="1">
      <c r="A82" s="578" t="s">
        <v>95</v>
      </c>
      <c r="B82" s="592" t="s">
        <v>96</v>
      </c>
      <c r="C82" s="4" t="s">
        <v>5</v>
      </c>
      <c r="D82" s="295" t="s">
        <v>6</v>
      </c>
      <c r="E82" s="4"/>
      <c r="F82" s="2"/>
      <c r="G82" s="223"/>
      <c r="H82" s="2"/>
      <c r="I82" s="2"/>
      <c r="J82" s="224"/>
      <c r="K82" s="4"/>
      <c r="L82" s="2"/>
      <c r="M82" s="223"/>
      <c r="N82" s="2">
        <v>1</v>
      </c>
      <c r="O82" s="2">
        <v>1</v>
      </c>
      <c r="P82" s="224">
        <v>3</v>
      </c>
      <c r="Q82" s="4"/>
      <c r="R82" s="2"/>
      <c r="S82" s="223"/>
      <c r="T82" s="2"/>
      <c r="U82" s="2"/>
      <c r="V82" s="224"/>
      <c r="W82" s="232"/>
      <c r="X82" s="228">
        <v>3</v>
      </c>
      <c r="Y82" s="578" t="s">
        <v>359</v>
      </c>
      <c r="Z82" s="579" t="s">
        <v>198</v>
      </c>
      <c r="AA82" s="584"/>
      <c r="AB82" s="585"/>
      <c r="AC82" s="586"/>
      <c r="AD82" s="585"/>
      <c r="AE82" s="586"/>
      <c r="AF82" s="587"/>
      <c r="AG82" s="585"/>
      <c r="AH82" s="586"/>
      <c r="AI82" s="585"/>
    </row>
    <row r="83" spans="1:35" s="569" customFormat="1" ht="25.5">
      <c r="A83" s="13" t="s">
        <v>90</v>
      </c>
      <c r="B83" s="15" t="s">
        <v>91</v>
      </c>
      <c r="C83" s="4" t="s">
        <v>5</v>
      </c>
      <c r="D83" s="295" t="s">
        <v>7</v>
      </c>
      <c r="E83" s="4"/>
      <c r="F83" s="2"/>
      <c r="G83" s="223"/>
      <c r="H83" s="2"/>
      <c r="I83" s="2"/>
      <c r="J83" s="224"/>
      <c r="K83" s="4"/>
      <c r="L83" s="2"/>
      <c r="M83" s="223"/>
      <c r="N83" s="2"/>
      <c r="O83" s="2"/>
      <c r="P83" s="224"/>
      <c r="Q83" s="4">
        <v>2</v>
      </c>
      <c r="R83" s="2">
        <v>2</v>
      </c>
      <c r="S83" s="223">
        <v>5</v>
      </c>
      <c r="T83" s="2"/>
      <c r="U83" s="2"/>
      <c r="V83" s="224"/>
      <c r="W83" s="232"/>
      <c r="X83" s="228">
        <v>5</v>
      </c>
      <c r="Y83" s="13" t="s">
        <v>25</v>
      </c>
      <c r="Z83" s="565" t="s">
        <v>186</v>
      </c>
      <c r="AA83" s="13"/>
      <c r="AB83" s="566"/>
      <c r="AC83" s="567"/>
      <c r="AD83" s="566"/>
      <c r="AE83" s="567"/>
      <c r="AF83" s="568"/>
      <c r="AG83" s="566"/>
      <c r="AH83" s="567"/>
      <c r="AI83" s="566"/>
    </row>
    <row r="84" spans="1:35" s="569" customFormat="1" ht="12.75">
      <c r="A84" s="13" t="s">
        <v>88</v>
      </c>
      <c r="B84" s="15" t="s">
        <v>89</v>
      </c>
      <c r="C84" s="4" t="s">
        <v>5</v>
      </c>
      <c r="D84" s="295" t="s">
        <v>7</v>
      </c>
      <c r="E84" s="4"/>
      <c r="F84" s="2"/>
      <c r="G84" s="223"/>
      <c r="H84" s="2"/>
      <c r="I84" s="2"/>
      <c r="J84" s="224"/>
      <c r="K84" s="4"/>
      <c r="L84" s="2"/>
      <c r="M84" s="223"/>
      <c r="N84" s="2"/>
      <c r="O84" s="2"/>
      <c r="P84" s="224"/>
      <c r="Q84" s="4">
        <v>2</v>
      </c>
      <c r="R84" s="2">
        <v>1</v>
      </c>
      <c r="S84" s="223">
        <v>3</v>
      </c>
      <c r="T84" s="2"/>
      <c r="U84" s="2"/>
      <c r="V84" s="224"/>
      <c r="W84" s="232"/>
      <c r="X84" s="228">
        <v>3</v>
      </c>
      <c r="Y84" s="600" t="s">
        <v>370</v>
      </c>
      <c r="Z84" s="565" t="s">
        <v>162</v>
      </c>
      <c r="AA84" s="13"/>
      <c r="AB84" s="566"/>
      <c r="AC84" s="567"/>
      <c r="AD84" s="566"/>
      <c r="AE84" s="567"/>
      <c r="AF84" s="568"/>
      <c r="AG84" s="566"/>
      <c r="AH84" s="567"/>
      <c r="AI84" s="566"/>
    </row>
    <row r="85" spans="1:35" s="569" customFormat="1" ht="25.5">
      <c r="A85" s="13" t="s">
        <v>86</v>
      </c>
      <c r="B85" s="593" t="s">
        <v>87</v>
      </c>
      <c r="C85" s="4" t="s">
        <v>5</v>
      </c>
      <c r="D85" s="295" t="s">
        <v>7</v>
      </c>
      <c r="E85" s="4"/>
      <c r="F85" s="2"/>
      <c r="G85" s="223"/>
      <c r="H85" s="2"/>
      <c r="I85" s="2"/>
      <c r="J85" s="224"/>
      <c r="K85" s="4"/>
      <c r="L85" s="2"/>
      <c r="M85" s="223"/>
      <c r="N85" s="2"/>
      <c r="O85" s="2"/>
      <c r="P85" s="224"/>
      <c r="Q85" s="4">
        <v>2</v>
      </c>
      <c r="R85" s="2">
        <v>1</v>
      </c>
      <c r="S85" s="223">
        <v>4</v>
      </c>
      <c r="T85" s="2"/>
      <c r="U85" s="2"/>
      <c r="V85" s="224"/>
      <c r="W85" s="232"/>
      <c r="X85" s="228">
        <v>4</v>
      </c>
      <c r="Y85" s="13" t="s">
        <v>361</v>
      </c>
      <c r="Z85" s="565" t="s">
        <v>199</v>
      </c>
      <c r="AA85" s="13"/>
      <c r="AB85" s="566"/>
      <c r="AC85" s="567"/>
      <c r="AD85" s="566"/>
      <c r="AE85" s="567"/>
      <c r="AF85" s="568"/>
      <c r="AG85" s="566"/>
      <c r="AH85" s="567"/>
      <c r="AI85" s="566"/>
    </row>
    <row r="86" spans="1:35" s="569" customFormat="1" ht="12.75">
      <c r="A86" s="13" t="s">
        <v>92</v>
      </c>
      <c r="B86" s="15" t="s">
        <v>93</v>
      </c>
      <c r="C86" s="563" t="s">
        <v>5</v>
      </c>
      <c r="D86" s="564" t="s">
        <v>7</v>
      </c>
      <c r="E86" s="4"/>
      <c r="F86" s="2"/>
      <c r="G86" s="223"/>
      <c r="H86" s="2"/>
      <c r="I86" s="2"/>
      <c r="J86" s="224"/>
      <c r="K86" s="4"/>
      <c r="L86" s="2"/>
      <c r="M86" s="223"/>
      <c r="N86" s="2"/>
      <c r="O86" s="2"/>
      <c r="P86" s="224"/>
      <c r="Q86" s="4"/>
      <c r="R86" s="2"/>
      <c r="S86" s="223"/>
      <c r="T86" s="2">
        <v>2</v>
      </c>
      <c r="U86" s="2">
        <v>2</v>
      </c>
      <c r="V86" s="224">
        <v>5</v>
      </c>
      <c r="W86" s="232"/>
      <c r="X86" s="228">
        <v>5</v>
      </c>
      <c r="Y86" s="13" t="s">
        <v>94</v>
      </c>
      <c r="Z86" s="565" t="s">
        <v>162</v>
      </c>
      <c r="AA86" s="13"/>
      <c r="AB86" s="566"/>
      <c r="AC86" s="567"/>
      <c r="AD86" s="566"/>
      <c r="AE86" s="567"/>
      <c r="AF86" s="568"/>
      <c r="AG86" s="566"/>
      <c r="AH86" s="567"/>
      <c r="AI86" s="566"/>
    </row>
    <row r="87" spans="1:35" s="279" customFormat="1" ht="42" customHeight="1">
      <c r="A87" s="626" t="s">
        <v>286</v>
      </c>
      <c r="B87" s="627"/>
      <c r="C87" s="251"/>
      <c r="D87" s="252"/>
      <c r="E87" s="251"/>
      <c r="F87" s="253"/>
      <c r="G87" s="254"/>
      <c r="H87" s="253"/>
      <c r="I87" s="253"/>
      <c r="J87" s="255"/>
      <c r="K87" s="251"/>
      <c r="L87" s="253"/>
      <c r="M87" s="254"/>
      <c r="N87" s="253"/>
      <c r="O87" s="253"/>
      <c r="P87" s="255"/>
      <c r="Q87" s="251"/>
      <c r="R87" s="253"/>
      <c r="S87" s="254"/>
      <c r="T87" s="253"/>
      <c r="U87" s="253"/>
      <c r="V87" s="255"/>
      <c r="W87" s="256"/>
      <c r="X87" s="570">
        <v>20</v>
      </c>
      <c r="Y87" s="251"/>
      <c r="Z87" s="463"/>
      <c r="AA87" s="244"/>
      <c r="AB87" s="250"/>
      <c r="AC87" s="366"/>
      <c r="AD87" s="250"/>
      <c r="AE87" s="366"/>
      <c r="AF87" s="246"/>
      <c r="AG87" s="250"/>
      <c r="AH87" s="366"/>
      <c r="AI87" s="250"/>
    </row>
    <row r="88" spans="1:35" s="279" customFormat="1" ht="12.75">
      <c r="A88" s="324" t="s">
        <v>252</v>
      </c>
      <c r="B88" s="323" t="s">
        <v>48</v>
      </c>
      <c r="C88" s="240" t="s">
        <v>45</v>
      </c>
      <c r="D88" s="241" t="s">
        <v>6</v>
      </c>
      <c r="E88" s="12"/>
      <c r="F88" s="11"/>
      <c r="G88" s="55"/>
      <c r="H88" s="11"/>
      <c r="I88" s="11"/>
      <c r="J88" s="191"/>
      <c r="K88" s="12"/>
      <c r="L88" s="11"/>
      <c r="M88" s="55"/>
      <c r="N88" s="11">
        <v>2</v>
      </c>
      <c r="O88" s="11">
        <v>2</v>
      </c>
      <c r="P88" s="191">
        <v>5</v>
      </c>
      <c r="Q88" s="601"/>
      <c r="R88" s="602"/>
      <c r="S88" s="603"/>
      <c r="T88" s="2"/>
      <c r="U88" s="2"/>
      <c r="V88" s="224"/>
      <c r="W88" s="232"/>
      <c r="X88" s="228">
        <v>5</v>
      </c>
      <c r="Y88" s="1" t="s">
        <v>150</v>
      </c>
      <c r="Z88" s="455" t="s">
        <v>185</v>
      </c>
      <c r="AA88" s="244"/>
      <c r="AB88" s="250"/>
      <c r="AC88" s="366"/>
      <c r="AD88" s="250"/>
      <c r="AE88" s="366"/>
      <c r="AF88" s="246"/>
      <c r="AG88" s="250"/>
      <c r="AH88" s="366"/>
      <c r="AI88" s="250"/>
    </row>
    <row r="89" spans="1:35" s="279" customFormat="1" ht="12.75">
      <c r="A89" s="1" t="s">
        <v>213</v>
      </c>
      <c r="B89" s="323" t="s">
        <v>200</v>
      </c>
      <c r="C89" s="240" t="s">
        <v>45</v>
      </c>
      <c r="D89" s="241" t="s">
        <v>7</v>
      </c>
      <c r="E89" s="240"/>
      <c r="F89" s="242"/>
      <c r="G89" s="243"/>
      <c r="H89" s="246"/>
      <c r="I89" s="246"/>
      <c r="J89" s="248"/>
      <c r="K89" s="240"/>
      <c r="L89" s="242"/>
      <c r="M89" s="243"/>
      <c r="N89" s="616"/>
      <c r="O89" s="616"/>
      <c r="P89" s="618"/>
      <c r="Q89" s="614">
        <v>1</v>
      </c>
      <c r="R89" s="615">
        <v>2</v>
      </c>
      <c r="S89" s="617">
        <v>5</v>
      </c>
      <c r="T89" s="2"/>
      <c r="U89" s="2"/>
      <c r="V89" s="224"/>
      <c r="W89" s="232"/>
      <c r="X89" s="228">
        <v>5</v>
      </c>
      <c r="Y89" s="1" t="s">
        <v>201</v>
      </c>
      <c r="Z89" s="455" t="s">
        <v>156</v>
      </c>
      <c r="AA89" s="244"/>
      <c r="AB89" s="250"/>
      <c r="AC89" s="366"/>
      <c r="AD89" s="250"/>
      <c r="AE89" s="366"/>
      <c r="AF89" s="246"/>
      <c r="AG89" s="250"/>
      <c r="AH89" s="366"/>
      <c r="AI89" s="250"/>
    </row>
    <row r="90" spans="1:35" s="279" customFormat="1" ht="12.75">
      <c r="A90" s="1" t="s">
        <v>335</v>
      </c>
      <c r="B90" s="323" t="s">
        <v>202</v>
      </c>
      <c r="C90" s="240" t="s">
        <v>45</v>
      </c>
      <c r="D90" s="241" t="s">
        <v>7</v>
      </c>
      <c r="E90" s="240"/>
      <c r="F90" s="242"/>
      <c r="G90" s="243"/>
      <c r="H90" s="246"/>
      <c r="I90" s="246"/>
      <c r="J90" s="248"/>
      <c r="K90" s="240"/>
      <c r="L90" s="242"/>
      <c r="M90" s="243"/>
      <c r="N90" s="2"/>
      <c r="O90" s="2"/>
      <c r="P90" s="224"/>
      <c r="Q90" s="240">
        <v>2</v>
      </c>
      <c r="R90" s="242">
        <v>2</v>
      </c>
      <c r="S90" s="243">
        <v>5</v>
      </c>
      <c r="T90" s="2"/>
      <c r="U90" s="2"/>
      <c r="V90" s="224"/>
      <c r="W90" s="232"/>
      <c r="X90" s="228">
        <v>5</v>
      </c>
      <c r="Y90" s="613" t="s">
        <v>375</v>
      </c>
      <c r="Z90" s="455" t="s">
        <v>156</v>
      </c>
      <c r="AA90" s="244"/>
      <c r="AB90" s="250"/>
      <c r="AC90" s="366"/>
      <c r="AD90" s="250"/>
      <c r="AE90" s="366"/>
      <c r="AF90" s="246"/>
      <c r="AG90" s="250"/>
      <c r="AH90" s="366"/>
      <c r="AI90" s="250"/>
    </row>
    <row r="91" spans="1:35" s="279" customFormat="1" ht="12.75">
      <c r="A91" s="1" t="s">
        <v>214</v>
      </c>
      <c r="B91" s="323" t="s">
        <v>203</v>
      </c>
      <c r="C91" s="240" t="s">
        <v>45</v>
      </c>
      <c r="D91" s="241" t="s">
        <v>7</v>
      </c>
      <c r="E91" s="240"/>
      <c r="F91" s="242"/>
      <c r="G91" s="243"/>
      <c r="H91" s="246"/>
      <c r="I91" s="246"/>
      <c r="J91" s="248"/>
      <c r="K91" s="240"/>
      <c r="L91" s="242"/>
      <c r="M91" s="243"/>
      <c r="N91" s="2"/>
      <c r="O91" s="2"/>
      <c r="P91" s="224"/>
      <c r="Q91" s="240"/>
      <c r="R91" s="242"/>
      <c r="S91" s="243"/>
      <c r="T91" s="2">
        <v>2</v>
      </c>
      <c r="U91" s="2">
        <v>2</v>
      </c>
      <c r="V91" s="224">
        <v>5</v>
      </c>
      <c r="W91" s="232"/>
      <c r="X91" s="228">
        <v>5</v>
      </c>
      <c r="Y91" s="613" t="s">
        <v>375</v>
      </c>
      <c r="Z91" s="455" t="s">
        <v>156</v>
      </c>
      <c r="AA91" s="244"/>
      <c r="AB91" s="250"/>
      <c r="AC91" s="366"/>
      <c r="AD91" s="250"/>
      <c r="AE91" s="366"/>
      <c r="AF91" s="246"/>
      <c r="AG91" s="250"/>
      <c r="AH91" s="366"/>
      <c r="AI91" s="250"/>
    </row>
    <row r="92" spans="1:35" s="279" customFormat="1" ht="12.75">
      <c r="A92" s="1" t="s">
        <v>215</v>
      </c>
      <c r="B92" s="323" t="s">
        <v>204</v>
      </c>
      <c r="C92" s="240" t="s">
        <v>45</v>
      </c>
      <c r="D92" s="241" t="s">
        <v>6</v>
      </c>
      <c r="E92" s="240"/>
      <c r="F92" s="242"/>
      <c r="G92" s="243"/>
      <c r="H92" s="2"/>
      <c r="I92" s="2"/>
      <c r="J92" s="224"/>
      <c r="K92" s="240"/>
      <c r="L92" s="242"/>
      <c r="M92" s="243"/>
      <c r="N92" s="2">
        <v>2</v>
      </c>
      <c r="O92" s="2">
        <v>0</v>
      </c>
      <c r="P92" s="224">
        <v>3</v>
      </c>
      <c r="Q92" s="240"/>
      <c r="R92" s="242"/>
      <c r="S92" s="243"/>
      <c r="T92" s="2"/>
      <c r="U92" s="2"/>
      <c r="V92" s="224"/>
      <c r="W92" s="232"/>
      <c r="X92" s="228">
        <v>3</v>
      </c>
      <c r="Y92" s="1" t="s">
        <v>15</v>
      </c>
      <c r="Z92" s="455" t="s">
        <v>163</v>
      </c>
      <c r="AA92" s="244"/>
      <c r="AB92" s="250"/>
      <c r="AC92" s="366"/>
      <c r="AD92" s="250"/>
      <c r="AE92" s="366"/>
      <c r="AF92" s="246"/>
      <c r="AG92" s="250"/>
      <c r="AH92" s="366"/>
      <c r="AI92" s="250"/>
    </row>
    <row r="93" spans="1:35" s="447" customFormat="1" ht="25.5">
      <c r="A93" s="3" t="s">
        <v>309</v>
      </c>
      <c r="B93" s="322" t="s">
        <v>310</v>
      </c>
      <c r="C93" s="4" t="s">
        <v>45</v>
      </c>
      <c r="D93" s="295" t="s">
        <v>7</v>
      </c>
      <c r="E93" s="4"/>
      <c r="F93" s="2"/>
      <c r="G93" s="223"/>
      <c r="H93" s="2"/>
      <c r="I93" s="2"/>
      <c r="J93" s="224"/>
      <c r="K93" s="4"/>
      <c r="L93" s="2"/>
      <c r="M93" s="223"/>
      <c r="N93" s="2"/>
      <c r="O93" s="2"/>
      <c r="P93" s="224"/>
      <c r="Q93" s="4">
        <v>2</v>
      </c>
      <c r="R93" s="2">
        <v>1</v>
      </c>
      <c r="S93" s="223">
        <v>4</v>
      </c>
      <c r="T93" s="2">
        <v>2</v>
      </c>
      <c r="U93" s="2">
        <v>1</v>
      </c>
      <c r="V93" s="224">
        <v>4</v>
      </c>
      <c r="W93" s="232"/>
      <c r="X93" s="228">
        <v>4</v>
      </c>
      <c r="Y93" s="3" t="s">
        <v>318</v>
      </c>
      <c r="Z93" s="462" t="s">
        <v>311</v>
      </c>
      <c r="AA93" s="425" t="s">
        <v>238</v>
      </c>
      <c r="AB93" s="426" t="s">
        <v>205</v>
      </c>
      <c r="AC93" s="365"/>
      <c r="AD93" s="351"/>
      <c r="AE93" s="365"/>
      <c r="AF93" s="333"/>
      <c r="AG93" s="351"/>
      <c r="AH93" s="365"/>
      <c r="AI93" s="351"/>
    </row>
    <row r="94" spans="1:35" s="279" customFormat="1" ht="13.5" customHeight="1">
      <c r="A94" s="1" t="s">
        <v>237</v>
      </c>
      <c r="B94" s="323" t="s">
        <v>176</v>
      </c>
      <c r="C94" s="240" t="s">
        <v>45</v>
      </c>
      <c r="D94" s="241" t="s">
        <v>6</v>
      </c>
      <c r="E94" s="240"/>
      <c r="F94" s="242"/>
      <c r="G94" s="243"/>
      <c r="H94" s="2"/>
      <c r="I94" s="2"/>
      <c r="J94" s="224"/>
      <c r="K94" s="240"/>
      <c r="L94" s="242"/>
      <c r="M94" s="243"/>
      <c r="N94" s="2"/>
      <c r="O94" s="2"/>
      <c r="P94" s="224"/>
      <c r="Q94" s="240">
        <v>2</v>
      </c>
      <c r="R94" s="242">
        <v>2</v>
      </c>
      <c r="S94" s="243">
        <v>5</v>
      </c>
      <c r="T94" s="2"/>
      <c r="U94" s="2"/>
      <c r="V94" s="224"/>
      <c r="W94" s="232"/>
      <c r="X94" s="228">
        <v>5</v>
      </c>
      <c r="Y94" s="1" t="s">
        <v>326</v>
      </c>
      <c r="Z94" s="455" t="s">
        <v>149</v>
      </c>
      <c r="AA94" s="244"/>
      <c r="AB94" s="250"/>
      <c r="AC94" s="366"/>
      <c r="AD94" s="250"/>
      <c r="AE94" s="366"/>
      <c r="AF94" s="246"/>
      <c r="AG94" s="250"/>
      <c r="AH94" s="366"/>
      <c r="AI94" s="250"/>
    </row>
    <row r="95" spans="1:35" s="279" customFormat="1" ht="12.75">
      <c r="A95" s="1" t="s">
        <v>216</v>
      </c>
      <c r="B95" s="323" t="s">
        <v>206</v>
      </c>
      <c r="C95" s="240" t="s">
        <v>45</v>
      </c>
      <c r="D95" s="241" t="s">
        <v>7</v>
      </c>
      <c r="E95" s="240"/>
      <c r="F95" s="242"/>
      <c r="G95" s="243"/>
      <c r="H95" s="2"/>
      <c r="I95" s="2"/>
      <c r="J95" s="224"/>
      <c r="K95" s="240"/>
      <c r="L95" s="242"/>
      <c r="M95" s="243"/>
      <c r="N95" s="2"/>
      <c r="O95" s="2"/>
      <c r="P95" s="224"/>
      <c r="Q95" s="240">
        <v>0</v>
      </c>
      <c r="R95" s="242">
        <v>4</v>
      </c>
      <c r="S95" s="243">
        <v>5</v>
      </c>
      <c r="T95" s="2"/>
      <c r="U95" s="2"/>
      <c r="V95" s="224"/>
      <c r="W95" s="232"/>
      <c r="X95" s="228">
        <v>5</v>
      </c>
      <c r="Y95" s="1" t="s">
        <v>207</v>
      </c>
      <c r="Z95" s="455" t="s">
        <v>160</v>
      </c>
      <c r="AA95" s="244"/>
      <c r="AB95" s="250"/>
      <c r="AC95" s="366"/>
      <c r="AD95" s="250"/>
      <c r="AE95" s="366"/>
      <c r="AF95" s="246"/>
      <c r="AG95" s="250"/>
      <c r="AH95" s="366"/>
      <c r="AI95" s="250"/>
    </row>
    <row r="96" spans="1:35" ht="13.5" thickBot="1">
      <c r="A96" s="634"/>
      <c r="B96" s="635"/>
      <c r="C96" s="635"/>
      <c r="D96" s="635"/>
      <c r="E96" s="635"/>
      <c r="F96" s="635"/>
      <c r="G96" s="635"/>
      <c r="H96" s="635"/>
      <c r="I96" s="635"/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35"/>
      <c r="X96" s="635"/>
      <c r="Y96" s="635"/>
      <c r="Z96" s="636"/>
      <c r="AA96" s="348"/>
      <c r="AB96" s="349"/>
      <c r="AC96" s="364"/>
      <c r="AD96" s="349"/>
      <c r="AE96" s="364"/>
      <c r="AF96" s="332"/>
      <c r="AG96" s="349"/>
      <c r="AH96" s="364"/>
      <c r="AI96" s="349"/>
    </row>
    <row r="97" spans="1:35" s="442" customFormat="1" ht="24" thickBot="1">
      <c r="A97" s="632" t="s">
        <v>115</v>
      </c>
      <c r="B97" s="633"/>
      <c r="C97" s="168"/>
      <c r="D97" s="128"/>
      <c r="E97" s="168"/>
      <c r="F97" s="127"/>
      <c r="G97" s="127">
        <v>5</v>
      </c>
      <c r="H97" s="127"/>
      <c r="I97" s="127"/>
      <c r="J97" s="128">
        <v>2</v>
      </c>
      <c r="K97" s="168"/>
      <c r="L97" s="127"/>
      <c r="M97" s="127"/>
      <c r="N97" s="127"/>
      <c r="O97" s="127"/>
      <c r="P97" s="128"/>
      <c r="Q97" s="168"/>
      <c r="R97" s="127"/>
      <c r="S97" s="127">
        <v>3</v>
      </c>
      <c r="T97" s="127"/>
      <c r="U97" s="127"/>
      <c r="V97" s="128">
        <v>3</v>
      </c>
      <c r="W97" s="129"/>
      <c r="X97" s="129">
        <f>SUM(G97:V97)</f>
        <v>13</v>
      </c>
      <c r="Y97" s="171"/>
      <c r="Z97" s="457"/>
      <c r="AA97" s="339"/>
      <c r="AB97" s="340"/>
      <c r="AC97" s="360"/>
      <c r="AD97" s="340"/>
      <c r="AE97" s="360"/>
      <c r="AF97" s="328"/>
      <c r="AG97" s="340"/>
      <c r="AH97" s="360"/>
      <c r="AI97" s="340"/>
    </row>
    <row r="98" spans="1:35" s="448" customFormat="1" ht="15" thickBot="1">
      <c r="A98" s="126"/>
      <c r="B98" s="170" t="s">
        <v>260</v>
      </c>
      <c r="C98" s="4"/>
      <c r="D98" s="176"/>
      <c r="E98" s="4"/>
      <c r="F98" s="2"/>
      <c r="G98" s="55">
        <v>2</v>
      </c>
      <c r="H98" s="2"/>
      <c r="I98" s="2"/>
      <c r="J98" s="191">
        <v>2</v>
      </c>
      <c r="K98" s="4"/>
      <c r="L98" s="2"/>
      <c r="M98" s="55"/>
      <c r="N98" s="2"/>
      <c r="O98" s="2"/>
      <c r="P98" s="191"/>
      <c r="Q98" s="4"/>
      <c r="R98" s="2"/>
      <c r="S98" s="55"/>
      <c r="T98" s="2"/>
      <c r="U98" s="2"/>
      <c r="V98" s="191"/>
      <c r="W98" s="232"/>
      <c r="X98" s="114">
        <v>4</v>
      </c>
      <c r="Y98" s="172"/>
      <c r="Z98" s="464"/>
      <c r="AA98" s="374"/>
      <c r="AB98" s="352"/>
      <c r="AC98" s="367"/>
      <c r="AD98" s="352"/>
      <c r="AE98" s="367"/>
      <c r="AF98" s="334"/>
      <c r="AG98" s="352"/>
      <c r="AH98" s="367"/>
      <c r="AI98" s="352"/>
    </row>
    <row r="99" spans="1:35" s="448" customFormat="1" ht="24.75" customHeight="1" thickBot="1">
      <c r="A99" s="630" t="s">
        <v>132</v>
      </c>
      <c r="B99" s="631"/>
      <c r="C99" s="169"/>
      <c r="D99" s="178"/>
      <c r="E99" s="186"/>
      <c r="F99" s="147"/>
      <c r="G99" s="89">
        <v>3</v>
      </c>
      <c r="H99" s="147"/>
      <c r="I99" s="147"/>
      <c r="J99" s="192"/>
      <c r="K99" s="193"/>
      <c r="L99" s="147"/>
      <c r="M99" s="89"/>
      <c r="N99" s="147"/>
      <c r="O99" s="147"/>
      <c r="P99" s="192"/>
      <c r="Q99" s="193"/>
      <c r="R99" s="147"/>
      <c r="S99" s="89">
        <v>3</v>
      </c>
      <c r="T99" s="147"/>
      <c r="U99" s="147"/>
      <c r="V99" s="192">
        <v>3</v>
      </c>
      <c r="W99" s="148"/>
      <c r="X99" s="173">
        <v>9</v>
      </c>
      <c r="Y99" s="167" t="s">
        <v>154</v>
      </c>
      <c r="Z99" s="458"/>
      <c r="AA99" s="374"/>
      <c r="AB99" s="352"/>
      <c r="AC99" s="367"/>
      <c r="AD99" s="352"/>
      <c r="AE99" s="367"/>
      <c r="AF99" s="334"/>
      <c r="AG99" s="352"/>
      <c r="AH99" s="367"/>
      <c r="AI99" s="352"/>
    </row>
    <row r="100" spans="1:35" s="449" customFormat="1" ht="13.5" thickBot="1">
      <c r="A100" s="146"/>
      <c r="B100" s="53"/>
      <c r="C100" s="145"/>
      <c r="D100" s="145"/>
      <c r="E100" s="187"/>
      <c r="F100" s="145"/>
      <c r="G100" s="145"/>
      <c r="H100" s="145"/>
      <c r="I100" s="145"/>
      <c r="J100" s="145"/>
      <c r="K100" s="187"/>
      <c r="L100" s="145"/>
      <c r="M100" s="145"/>
      <c r="N100" s="145"/>
      <c r="O100" s="145"/>
      <c r="P100" s="145"/>
      <c r="Q100" s="187"/>
      <c r="R100" s="145"/>
      <c r="S100" s="145"/>
      <c r="T100" s="145"/>
      <c r="U100" s="145"/>
      <c r="V100" s="188"/>
      <c r="W100" s="145"/>
      <c r="X100" s="145"/>
      <c r="Y100" s="53"/>
      <c r="Z100" s="465"/>
      <c r="AA100" s="376"/>
      <c r="AB100" s="354"/>
      <c r="AC100" s="369"/>
      <c r="AD100" s="354"/>
      <c r="AE100" s="369"/>
      <c r="AF100" s="336"/>
      <c r="AG100" s="354"/>
      <c r="AH100" s="369"/>
      <c r="AI100" s="354"/>
    </row>
    <row r="101" spans="1:35" ht="24" thickBot="1">
      <c r="A101" s="628" t="s">
        <v>117</v>
      </c>
      <c r="B101" s="629"/>
      <c r="C101" s="168"/>
      <c r="D101" s="128"/>
      <c r="E101" s="168"/>
      <c r="F101" s="127"/>
      <c r="G101" s="127"/>
      <c r="H101" s="127"/>
      <c r="I101" s="127"/>
      <c r="J101" s="128"/>
      <c r="K101" s="168"/>
      <c r="L101" s="127"/>
      <c r="M101" s="127"/>
      <c r="N101" s="127"/>
      <c r="O101" s="127"/>
      <c r="P101" s="128"/>
      <c r="Q101" s="168"/>
      <c r="R101" s="127"/>
      <c r="S101" s="127"/>
      <c r="T101" s="127"/>
      <c r="U101" s="127"/>
      <c r="V101" s="182"/>
      <c r="W101" s="196"/>
      <c r="X101" s="129">
        <v>0</v>
      </c>
      <c r="Y101" s="116"/>
      <c r="Z101" s="457"/>
      <c r="AA101" s="348"/>
      <c r="AB101" s="349"/>
      <c r="AC101" s="364"/>
      <c r="AD101" s="349"/>
      <c r="AE101" s="364"/>
      <c r="AF101" s="332"/>
      <c r="AG101" s="349"/>
      <c r="AH101" s="364"/>
      <c r="AI101" s="349"/>
    </row>
    <row r="102" spans="1:35" ht="14.25">
      <c r="A102" s="7" t="s">
        <v>69</v>
      </c>
      <c r="B102" s="473" t="s">
        <v>348</v>
      </c>
      <c r="C102" s="9" t="s">
        <v>18</v>
      </c>
      <c r="D102" s="179" t="s">
        <v>71</v>
      </c>
      <c r="E102" s="9">
        <v>0</v>
      </c>
      <c r="F102" s="8">
        <v>2</v>
      </c>
      <c r="G102" s="470">
        <v>0</v>
      </c>
      <c r="H102" s="468">
        <v>0</v>
      </c>
      <c r="I102" s="8">
        <v>2</v>
      </c>
      <c r="J102" s="20">
        <v>0</v>
      </c>
      <c r="K102" s="9"/>
      <c r="L102" s="8"/>
      <c r="M102" s="470"/>
      <c r="N102" s="468"/>
      <c r="O102" s="8"/>
      <c r="P102" s="20"/>
      <c r="Q102" s="9"/>
      <c r="R102" s="8"/>
      <c r="S102" s="470"/>
      <c r="T102" s="468"/>
      <c r="U102" s="8"/>
      <c r="V102" s="25"/>
      <c r="W102" s="121"/>
      <c r="X102" s="115">
        <v>0</v>
      </c>
      <c r="Y102" s="619" t="s">
        <v>385</v>
      </c>
      <c r="Z102" s="407" t="s">
        <v>76</v>
      </c>
      <c r="AA102" s="348"/>
      <c r="AB102" s="349"/>
      <c r="AC102" s="364"/>
      <c r="AD102" s="349"/>
      <c r="AE102" s="364"/>
      <c r="AF102" s="332"/>
      <c r="AG102" s="349"/>
      <c r="AH102" s="364"/>
      <c r="AI102" s="349"/>
    </row>
    <row r="103" spans="1:35" s="450" customFormat="1" ht="13.5" thickBot="1">
      <c r="A103" s="299" t="s">
        <v>257</v>
      </c>
      <c r="B103" s="472" t="s">
        <v>27</v>
      </c>
      <c r="C103" s="123" t="s">
        <v>18</v>
      </c>
      <c r="D103" s="180" t="s">
        <v>71</v>
      </c>
      <c r="E103" s="123"/>
      <c r="F103" s="122"/>
      <c r="G103" s="471"/>
      <c r="H103" s="469"/>
      <c r="I103" s="122"/>
      <c r="J103" s="133"/>
      <c r="K103" s="123"/>
      <c r="L103" s="122"/>
      <c r="M103" s="471"/>
      <c r="N103" s="469"/>
      <c r="O103" s="122"/>
      <c r="P103" s="133"/>
      <c r="Q103" s="123"/>
      <c r="R103" s="122"/>
      <c r="S103" s="471"/>
      <c r="T103" s="469">
        <v>0</v>
      </c>
      <c r="U103" s="122">
        <v>2</v>
      </c>
      <c r="V103" s="134">
        <v>0</v>
      </c>
      <c r="W103" s="124"/>
      <c r="X103" s="135">
        <v>0</v>
      </c>
      <c r="Y103" s="260"/>
      <c r="Z103" s="466"/>
      <c r="AA103" s="375"/>
      <c r="AB103" s="353"/>
      <c r="AC103" s="368"/>
      <c r="AD103" s="353"/>
      <c r="AE103" s="368"/>
      <c r="AF103" s="335"/>
      <c r="AG103" s="353"/>
      <c r="AH103" s="368"/>
      <c r="AI103" s="353"/>
    </row>
    <row r="104" spans="1:35" ht="13.5" thickBot="1">
      <c r="A104" s="146"/>
      <c r="B104" s="53"/>
      <c r="C104" s="145"/>
      <c r="D104" s="145"/>
      <c r="E104" s="187"/>
      <c r="F104" s="145"/>
      <c r="G104" s="145"/>
      <c r="H104" s="145"/>
      <c r="I104" s="145"/>
      <c r="J104" s="145"/>
      <c r="K104" s="187"/>
      <c r="L104" s="145"/>
      <c r="M104" s="145"/>
      <c r="N104" s="145"/>
      <c r="O104" s="145"/>
      <c r="P104" s="145"/>
      <c r="Q104" s="187"/>
      <c r="R104" s="145"/>
      <c r="S104" s="145"/>
      <c r="T104" s="145"/>
      <c r="U104" s="145"/>
      <c r="V104" s="188"/>
      <c r="W104" s="145"/>
      <c r="X104" s="145"/>
      <c r="Y104" s="53"/>
      <c r="Z104" s="465"/>
      <c r="AA104" s="348"/>
      <c r="AB104" s="349"/>
      <c r="AC104" s="364"/>
      <c r="AD104" s="349"/>
      <c r="AE104" s="364"/>
      <c r="AF104" s="332"/>
      <c r="AG104" s="349"/>
      <c r="AH104" s="364"/>
      <c r="AI104" s="349"/>
    </row>
    <row r="105" spans="1:35" s="451" customFormat="1" ht="24" thickBot="1">
      <c r="A105" s="637" t="s">
        <v>125</v>
      </c>
      <c r="B105" s="638"/>
      <c r="C105" s="308"/>
      <c r="D105" s="309"/>
      <c r="E105" s="310"/>
      <c r="F105" s="308"/>
      <c r="G105" s="308"/>
      <c r="H105" s="308"/>
      <c r="I105" s="308"/>
      <c r="J105" s="309"/>
      <c r="K105" s="310"/>
      <c r="L105" s="308"/>
      <c r="M105" s="308"/>
      <c r="N105" s="308"/>
      <c r="O105" s="308"/>
      <c r="P105" s="309"/>
      <c r="Q105" s="310"/>
      <c r="R105" s="308"/>
      <c r="S105" s="308"/>
      <c r="T105" s="308"/>
      <c r="U105" s="308"/>
      <c r="V105" s="311"/>
      <c r="W105" s="312">
        <v>30</v>
      </c>
      <c r="X105" s="129">
        <v>30</v>
      </c>
      <c r="Y105" s="116"/>
      <c r="Z105" s="457"/>
      <c r="AA105" s="377"/>
      <c r="AB105" s="355"/>
      <c r="AC105" s="370"/>
      <c r="AD105" s="355"/>
      <c r="AE105" s="370"/>
      <c r="AF105" s="337"/>
      <c r="AG105" s="355"/>
      <c r="AH105" s="370"/>
      <c r="AI105" s="355"/>
    </row>
    <row r="106" spans="1:35" ht="18.75" thickBot="1">
      <c r="A106" s="620" t="s">
        <v>272</v>
      </c>
      <c r="B106" s="621"/>
      <c r="C106" s="305"/>
      <c r="D106" s="305"/>
      <c r="E106" s="313"/>
      <c r="F106" s="313"/>
      <c r="G106" s="313">
        <f>G5+G42+G97+G105</f>
        <v>30</v>
      </c>
      <c r="H106" s="313"/>
      <c r="I106" s="313"/>
      <c r="J106" s="313">
        <f>J5+J42+J97+J105</f>
        <v>31</v>
      </c>
      <c r="K106" s="313"/>
      <c r="L106" s="313"/>
      <c r="M106" s="313">
        <f>M5+M42+M97+M105</f>
        <v>30</v>
      </c>
      <c r="N106" s="313"/>
      <c r="O106" s="313"/>
      <c r="P106" s="313">
        <f>P5+P42+P97+P105</f>
        <v>27</v>
      </c>
      <c r="Q106" s="313"/>
      <c r="R106" s="313"/>
      <c r="S106" s="313">
        <f>S5+S42+S97+S105</f>
        <v>31</v>
      </c>
      <c r="T106" s="313"/>
      <c r="U106" s="313"/>
      <c r="V106" s="307">
        <f>V5+V42+V97+V105</f>
        <v>31</v>
      </c>
      <c r="W106" s="307">
        <f>W5+W42+W97+W105</f>
        <v>30</v>
      </c>
      <c r="X106" s="307">
        <f>X5+X42+X97+X105</f>
        <v>210</v>
      </c>
      <c r="Y106" s="306"/>
      <c r="Z106" s="467"/>
      <c r="AA106" s="356"/>
      <c r="AB106" s="358"/>
      <c r="AC106" s="371"/>
      <c r="AD106" s="358"/>
      <c r="AE106" s="371"/>
      <c r="AF106" s="357"/>
      <c r="AG106" s="358"/>
      <c r="AH106" s="371"/>
      <c r="AI106" s="358"/>
    </row>
  </sheetData>
  <sheetProtection/>
  <mergeCells count="52">
    <mergeCell ref="AA27:AB27"/>
    <mergeCell ref="AH1:AI3"/>
    <mergeCell ref="AA1:AB3"/>
    <mergeCell ref="AC1:AD3"/>
    <mergeCell ref="AE1:AG3"/>
    <mergeCell ref="AC21:AD21"/>
    <mergeCell ref="AC12:AD12"/>
    <mergeCell ref="A5:B5"/>
    <mergeCell ref="A1:Z1"/>
    <mergeCell ref="T3:U3"/>
    <mergeCell ref="X2:X4"/>
    <mergeCell ref="K2:P2"/>
    <mergeCell ref="Q2:V2"/>
    <mergeCell ref="E3:F3"/>
    <mergeCell ref="Z2:Z4"/>
    <mergeCell ref="N3:O3"/>
    <mergeCell ref="P3:P4"/>
    <mergeCell ref="Y2:Y4"/>
    <mergeCell ref="A2:A4"/>
    <mergeCell ref="B2:B4"/>
    <mergeCell ref="C2:C4"/>
    <mergeCell ref="K3:L3"/>
    <mergeCell ref="V3:V4"/>
    <mergeCell ref="G3:G4"/>
    <mergeCell ref="D2:D4"/>
    <mergeCell ref="E2:J2"/>
    <mergeCell ref="J3:J4"/>
    <mergeCell ref="S3:S4"/>
    <mergeCell ref="H3:I3"/>
    <mergeCell ref="Q3:R3"/>
    <mergeCell ref="M3:M4"/>
    <mergeCell ref="A6:B6"/>
    <mergeCell ref="A59:B59"/>
    <mergeCell ref="A49:B49"/>
    <mergeCell ref="A44:B44"/>
    <mergeCell ref="A58:Z58"/>
    <mergeCell ref="A42:B42"/>
    <mergeCell ref="A23:B23"/>
    <mergeCell ref="A60:B60"/>
    <mergeCell ref="A43:B43"/>
    <mergeCell ref="A65:B65"/>
    <mergeCell ref="A71:B71"/>
    <mergeCell ref="A41:Z41"/>
    <mergeCell ref="A106:B106"/>
    <mergeCell ref="A76:B76"/>
    <mergeCell ref="A81:B81"/>
    <mergeCell ref="A87:B87"/>
    <mergeCell ref="A101:B101"/>
    <mergeCell ref="A99:B99"/>
    <mergeCell ref="A97:B97"/>
    <mergeCell ref="A96:Z96"/>
    <mergeCell ref="A105:B105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7" r:id="rId6" display="Pénzügytan"/>
    <hyperlink ref="B18" r:id="rId7" display="Statisztika I."/>
    <hyperlink ref="B20" r:id="rId8" display="Számvitel alapjai"/>
    <hyperlink ref="B29" r:id="rId9" display="Adózási ismeretek 6"/>
    <hyperlink ref="B30" r:id="rId10" display="Vezetői számvitel "/>
    <hyperlink ref="B32" r:id="rId11" display="Stratégiai és üzleti tervezés"/>
    <hyperlink ref="B33" r:id="rId12" display="Döntési technikák"/>
    <hyperlink ref="B34" r:id="rId13" display="Menedzsment kontroll (Controlling)"/>
    <hyperlink ref="B36" r:id="rId14" display="Tevékenységmenedzsment"/>
    <hyperlink ref="B37" r:id="rId15" display="Közcélú szervezetetk vezetésének alapjai"/>
    <hyperlink ref="B40" r:id="rId16" display="Egyedi projektek vezetése 5, 6"/>
    <hyperlink ref="B48" r:id="rId17" display="Üzleti informatika  "/>
    <hyperlink ref="B68" r:id="rId18" display="Marketingkutatás"/>
    <hyperlink ref="B69" r:id="rId19" display="Business marketing (B2B)"/>
    <hyperlink ref="B72" r:id="rId20" display="Piacszerkezetek"/>
    <hyperlink ref="B73" r:id="rId21" display="Vállalatelméletek"/>
    <hyperlink ref="B74" r:id="rId22" display="Döntéstámogatás"/>
    <hyperlink ref="B75" r:id="rId23" display="Bevezetés az ökonometriába"/>
    <hyperlink ref="B88" r:id="rId24" display="Kisvállalkozások indítása és működtetése"/>
    <hyperlink ref="B89" r:id="rId25" display="Csapatépítés (tréning)"/>
    <hyperlink ref="B90" r:id="rId26" display="Kommunikációs gyakorlatok I."/>
    <hyperlink ref="B91" r:id="rId27" display="Kommunikációs gyakorlatok II."/>
    <hyperlink ref="B92" r:id="rId28" display="Távol-keleti menedzsment"/>
    <hyperlink ref="B94" r:id="rId29" display="Kisvállalkozások finanszírozása és pénzügyei"/>
    <hyperlink ref="B95" r:id="rId30" display="Vállalati döntési játék"/>
    <hyperlink ref="B19" r:id="rId31" display="Operációkutatás"/>
    <hyperlink ref="B12" r:id="rId32" display="Matematika II."/>
    <hyperlink ref="B13" r:id="rId33" display="Makroökonómia 2"/>
    <hyperlink ref="B14" r:id="rId34" display="Marketing 1"/>
    <hyperlink ref="B15" r:id="rId35" display="Grundlagen des Marketing"/>
    <hyperlink ref="B16" r:id="rId36" display="Vezetés és szervezés"/>
    <hyperlink ref="B24" r:id="rId37" display="Tanulás és kutatásmódszertan"/>
    <hyperlink ref="B25" r:id="rId38" display="Vállalati pénzügyek 1"/>
    <hyperlink ref="B26" r:id="rId39" display="Investierung und Finanzierung"/>
    <hyperlink ref="B66" r:id="rId40" display="Értékesítés és eladástechnikák"/>
    <hyperlink ref="B67" r:id="rId41" display="Vállalati társadalmi felelősségvállalás (CSR Communication)"/>
    <hyperlink ref="B70" r:id="rId42" display="Marketingkommunikáció alapjai"/>
    <hyperlink ref="B38" r:id="rId43" display="Szervezetfejlesztés"/>
    <hyperlink ref="B39" r:id="rId44" display="E-Business"/>
    <hyperlink ref="B93" r:id="rId45" display="A marketingkommunikáció pszichológiai alapjai "/>
    <hyperlink ref="B22" r:id="rId46" display="Gazdasági jog I."/>
    <hyperlink ref="AB11" r:id="rId47" display="Vállalatgazdaságtan 1"/>
    <hyperlink ref="AB15" r:id="rId48" display="Marketing 1"/>
    <hyperlink ref="AB26" r:id="rId49" display="Vállalati pénzügyek 1"/>
    <hyperlink ref="AB28" r:id="rId50" display="Szervezeti magatartás 1"/>
    <hyperlink ref="AB93" r:id="rId51" display="Marketingkommunikáció pszichológiai alapjai"/>
    <hyperlink ref="B21" r:id="rId52" display="Statisztika II."/>
    <hyperlink ref="B27" r:id="rId53" display="Szervezeti magatartás 1"/>
    <hyperlink ref="B28" r:id="rId54" display="Verhalten in Organisationen und Personal "/>
    <hyperlink ref="B31" r:id="rId55" display="Emberierőforrás-menedzsment"/>
    <hyperlink ref="B45" r:id="rId56" display="Környezetgazdaságtan"/>
    <hyperlink ref="B46" r:id="rId57" display="Nemzetközi közgazdaságtan"/>
    <hyperlink ref="B47" r:id="rId58" display="Gazdaságföldrajz"/>
    <hyperlink ref="B50" r:id="rId59" display="Európai Uniós ismeretek"/>
    <hyperlink ref="B51" r:id="rId60" display="Gazdaságtörténet"/>
    <hyperlink ref="B52" r:id="rId61" display="Filozófia"/>
    <hyperlink ref="B53" r:id="rId62" display="Gazdaságpszichológia"/>
    <hyperlink ref="B54" r:id="rId63" display="Gazdaságszociológia"/>
    <hyperlink ref="B55" r:id="rId64" display="Bevezetés a politikatudományba"/>
    <hyperlink ref="B57" r:id="rId65" display="Az Európai Uniós Belső Piac"/>
    <hyperlink ref="B61" r:id="rId66" display="Kisvállalkozások indítása és működtetése"/>
    <hyperlink ref="B64" r:id="rId67" display="Kisvállalkozások finanszírozása és pénzügyei"/>
    <hyperlink ref="B62" r:id="rId68" display="Induló vállalkozások üzleti tervezése, menedzsmentje"/>
    <hyperlink ref="B63" r:id="rId69" display="Költségvetési kapcsolatok"/>
    <hyperlink ref="AB63" r:id="rId70" display="Vállalkozások költségvetési kapcsolatai"/>
    <hyperlink ref="B82" r:id="rId71" display="Wirtschaftsinformatik"/>
    <hyperlink ref="B83" r:id="rId72" display="Marktforschung"/>
    <hyperlink ref="B84" r:id="rId73" display="Steuerlehre"/>
    <hyperlink ref="B85" r:id="rId74" display="Betriebswirtschaftliche Entscheidungstheorie"/>
    <hyperlink ref="B86" r:id="rId75" display="Kostenrechnung"/>
    <hyperlink ref="B35" r:id="rId76" display="Munkajog"/>
    <hyperlink ref="B56" r:id="rId77" display="Fejezetek a szociálpszichológiából"/>
    <hyperlink ref="B77" r:id="rId78" display="Környezetgazdaságtan II."/>
    <hyperlink ref="B78" r:id="rId79" display="Környezetbarát vállalatirányítás"/>
    <hyperlink ref="B79" r:id="rId80" display="Környezetpolitika"/>
    <hyperlink ref="B80" r:id="rId81" display="Fenntarthatósági esettanulmányo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82"/>
  <rowBreaks count="2" manualBreakCount="2">
    <brk id="41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432" bestFit="1" customWidth="1"/>
    <col min="2" max="16384" width="9.140625" style="432" customWidth="1"/>
  </cols>
  <sheetData>
    <row r="1" s="433" customFormat="1" ht="12.75">
      <c r="A1" s="257" t="s">
        <v>220</v>
      </c>
    </row>
    <row r="2" s="433" customFormat="1" ht="12.75">
      <c r="A2" s="257" t="s">
        <v>221</v>
      </c>
    </row>
    <row r="3" s="279" customFormat="1" ht="12.75">
      <c r="A3" s="262" t="s">
        <v>222</v>
      </c>
    </row>
    <row r="4" s="279" customFormat="1" ht="12.75">
      <c r="A4" s="261" t="s">
        <v>223</v>
      </c>
    </row>
    <row r="5" s="279" customFormat="1" ht="12.75">
      <c r="A5" s="261" t="s">
        <v>224</v>
      </c>
    </row>
    <row r="6" s="279" customFormat="1" ht="4.5" customHeight="1">
      <c r="A6" s="261"/>
    </row>
    <row r="7" s="279" customFormat="1" ht="12.75" customHeight="1">
      <c r="A7" s="301" t="s">
        <v>262</v>
      </c>
    </row>
    <row r="8" s="279" customFormat="1" ht="12.75">
      <c r="A8" s="239" t="s">
        <v>225</v>
      </c>
    </row>
    <row r="9" s="279" customFormat="1" ht="12.75">
      <c r="A9" s="239" t="s">
        <v>226</v>
      </c>
    </row>
    <row r="10" s="279" customFormat="1" ht="12.75">
      <c r="A10" s="239" t="s">
        <v>227</v>
      </c>
    </row>
    <row r="11" s="279" customFormat="1" ht="12.75">
      <c r="A11" s="239" t="s">
        <v>336</v>
      </c>
    </row>
    <row r="12" s="279" customFormat="1" ht="12.75">
      <c r="A12" s="239" t="s">
        <v>228</v>
      </c>
    </row>
    <row r="13" s="279" customFormat="1" ht="4.5" customHeight="1">
      <c r="A13" s="258"/>
    </row>
    <row r="14" s="279" customFormat="1" ht="12.75" customHeight="1">
      <c r="A14" s="301" t="s">
        <v>258</v>
      </c>
    </row>
    <row r="15" s="279" customFormat="1" ht="12.75" customHeight="1">
      <c r="A15" s="261"/>
    </row>
    <row r="16" s="279" customFormat="1" ht="14.25">
      <c r="A16" s="301" t="s">
        <v>261</v>
      </c>
    </row>
    <row r="17" s="279" customFormat="1" ht="12.75" customHeight="1">
      <c r="A17" s="261"/>
    </row>
    <row r="18" s="279" customFormat="1" ht="12.75" customHeight="1">
      <c r="A18" s="301" t="s">
        <v>259</v>
      </c>
    </row>
    <row r="19" s="279" customFormat="1" ht="12.75" customHeight="1">
      <c r="A19" s="261"/>
    </row>
    <row r="20" s="279" customFormat="1" ht="12.75" customHeight="1">
      <c r="A20" s="302" t="s">
        <v>342</v>
      </c>
    </row>
    <row r="21" s="279" customFormat="1" ht="12.75" customHeight="1">
      <c r="A21" s="401"/>
    </row>
    <row r="22" s="279" customFormat="1" ht="12.75" customHeight="1">
      <c r="A22" s="261" t="s">
        <v>229</v>
      </c>
    </row>
    <row r="23" s="279" customFormat="1" ht="12.75">
      <c r="A23" s="239" t="s">
        <v>230</v>
      </c>
    </row>
    <row r="24" s="279" customFormat="1" ht="12.75">
      <c r="A24" s="239"/>
    </row>
    <row r="25" s="434" customFormat="1" ht="14.25" customHeight="1">
      <c r="A25" s="257" t="s">
        <v>231</v>
      </c>
    </row>
    <row r="26" s="279" customFormat="1" ht="12.75">
      <c r="A26" s="239" t="s">
        <v>240</v>
      </c>
    </row>
    <row r="27" s="435" customFormat="1" ht="25.5">
      <c r="A27" s="259" t="s">
        <v>263</v>
      </c>
    </row>
    <row r="28" s="279" customFormat="1" ht="12.75">
      <c r="A28" s="239" t="s">
        <v>232</v>
      </c>
    </row>
    <row r="29" s="279" customFormat="1" ht="12.75">
      <c r="A29" s="239" t="s">
        <v>233</v>
      </c>
    </row>
    <row r="30" s="279" customFormat="1" ht="12.75">
      <c r="A30" s="239" t="s">
        <v>239</v>
      </c>
    </row>
    <row r="31" s="434" customFormat="1" ht="14.25" customHeight="1">
      <c r="A31" s="257" t="s">
        <v>234</v>
      </c>
    </row>
    <row r="32" s="279" customFormat="1" ht="12.75">
      <c r="A32" s="239" t="s">
        <v>235</v>
      </c>
    </row>
    <row r="33" s="434" customFormat="1" ht="14.25" customHeight="1">
      <c r="A33" s="431" t="s">
        <v>236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1" customWidth="1"/>
    <col min="2" max="2" width="22.421875" style="65" customWidth="1"/>
    <col min="3" max="3" width="9.8515625" style="66" bestFit="1" customWidth="1"/>
    <col min="4" max="4" width="13.7109375" style="65" customWidth="1"/>
    <col min="5" max="5" width="7.421875" style="38" customWidth="1"/>
    <col min="6" max="6" width="47.28125" style="32" customWidth="1"/>
    <col min="7" max="7" width="8.28125" style="32" bestFit="1" customWidth="1"/>
    <col min="8" max="8" width="11.421875" style="28" bestFit="1" customWidth="1"/>
    <col min="9" max="9" width="4.7109375" style="28" customWidth="1"/>
    <col min="10" max="11" width="3.140625" style="31" customWidth="1"/>
    <col min="12" max="12" width="7.421875" style="33" customWidth="1"/>
    <col min="13" max="14" width="3.140625" style="31" customWidth="1"/>
    <col min="15" max="15" width="6.7109375" style="29" customWidth="1"/>
    <col min="16" max="16" width="2.8515625" style="28" bestFit="1" customWidth="1"/>
    <col min="17" max="17" width="3.140625" style="28" customWidth="1"/>
    <col min="18" max="18" width="7.421875" style="29" customWidth="1"/>
    <col min="19" max="20" width="3.140625" style="28" customWidth="1"/>
    <col min="21" max="21" width="6.7109375" style="29" customWidth="1"/>
    <col min="22" max="23" width="3.421875" style="28" customWidth="1"/>
    <col min="24" max="24" width="5.7109375" style="29" customWidth="1"/>
    <col min="25" max="26" width="3.421875" style="28" customWidth="1"/>
    <col min="27" max="27" width="6.7109375" style="29" customWidth="1"/>
    <col min="28" max="28" width="4.8515625" style="29" customWidth="1"/>
    <col min="29" max="29" width="8.7109375" style="44" customWidth="1"/>
    <col min="30" max="30" width="10.7109375" style="28" hidden="1" customWidth="1"/>
    <col min="31" max="31" width="21.8515625" style="30" hidden="1" customWidth="1"/>
    <col min="32" max="32" width="39.7109375" style="32" hidden="1" customWidth="1"/>
    <col min="33" max="33" width="11.7109375" style="31" customWidth="1"/>
    <col min="34" max="34" width="34.8515625" style="32" customWidth="1"/>
    <col min="35" max="16384" width="9.140625" style="31" customWidth="1"/>
  </cols>
  <sheetData>
    <row r="1" spans="1:32" ht="13.5" thickBot="1">
      <c r="A1" s="80"/>
      <c r="B1" s="81"/>
      <c r="C1" s="82"/>
      <c r="D1" s="91"/>
      <c r="E1" s="92"/>
      <c r="F1" s="711" t="s">
        <v>119</v>
      </c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3"/>
      <c r="AD1" s="77"/>
      <c r="AE1" s="78"/>
      <c r="AF1" s="79"/>
    </row>
    <row r="2" spans="1:34" s="34" customFormat="1" ht="12.75" customHeight="1" thickBot="1">
      <c r="A2" s="731" t="s">
        <v>127</v>
      </c>
      <c r="B2" s="734" t="s">
        <v>126</v>
      </c>
      <c r="C2" s="735"/>
      <c r="D2" s="736"/>
      <c r="E2" s="93"/>
      <c r="F2" s="743" t="s">
        <v>137</v>
      </c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5"/>
      <c r="AH2" s="35"/>
    </row>
    <row r="3" spans="1:34" s="34" customFormat="1" ht="11.25" customHeight="1">
      <c r="A3" s="732"/>
      <c r="B3" s="737"/>
      <c r="C3" s="738"/>
      <c r="D3" s="739"/>
      <c r="E3" s="93"/>
      <c r="F3" s="746" t="s">
        <v>31</v>
      </c>
      <c r="G3" s="749" t="s">
        <v>0</v>
      </c>
      <c r="H3" s="725" t="s">
        <v>1</v>
      </c>
      <c r="I3" s="725" t="s">
        <v>16</v>
      </c>
      <c r="J3" s="724" t="s">
        <v>108</v>
      </c>
      <c r="K3" s="724"/>
      <c r="L3" s="724"/>
      <c r="M3" s="724"/>
      <c r="N3" s="724"/>
      <c r="O3" s="724"/>
      <c r="P3" s="724" t="s">
        <v>109</v>
      </c>
      <c r="Q3" s="724"/>
      <c r="R3" s="724"/>
      <c r="S3" s="724"/>
      <c r="T3" s="724"/>
      <c r="U3" s="724"/>
      <c r="V3" s="724" t="s">
        <v>110</v>
      </c>
      <c r="W3" s="724"/>
      <c r="X3" s="724"/>
      <c r="Y3" s="724"/>
      <c r="Z3" s="724"/>
      <c r="AA3" s="724"/>
      <c r="AB3" s="97" t="s">
        <v>133</v>
      </c>
      <c r="AC3" s="714" t="s">
        <v>116</v>
      </c>
      <c r="AD3" s="56"/>
      <c r="AE3" s="728" t="s">
        <v>3</v>
      </c>
      <c r="AF3" s="752" t="s">
        <v>32</v>
      </c>
      <c r="AH3" s="35"/>
    </row>
    <row r="4" spans="1:34" s="34" customFormat="1" ht="11.25" customHeight="1">
      <c r="A4" s="732"/>
      <c r="B4" s="737"/>
      <c r="C4" s="738"/>
      <c r="D4" s="739"/>
      <c r="E4" s="93"/>
      <c r="F4" s="747"/>
      <c r="G4" s="750"/>
      <c r="H4" s="726"/>
      <c r="I4" s="726"/>
      <c r="J4" s="719">
        <v>1</v>
      </c>
      <c r="K4" s="719"/>
      <c r="L4" s="717" t="s">
        <v>2</v>
      </c>
      <c r="M4" s="719">
        <v>2</v>
      </c>
      <c r="N4" s="719"/>
      <c r="O4" s="717" t="s">
        <v>2</v>
      </c>
      <c r="P4" s="719">
        <v>3</v>
      </c>
      <c r="Q4" s="719"/>
      <c r="R4" s="717" t="s">
        <v>2</v>
      </c>
      <c r="S4" s="719">
        <v>4</v>
      </c>
      <c r="T4" s="719"/>
      <c r="U4" s="717" t="s">
        <v>2</v>
      </c>
      <c r="V4" s="719">
        <v>5</v>
      </c>
      <c r="W4" s="719"/>
      <c r="X4" s="717" t="s">
        <v>2</v>
      </c>
      <c r="Y4" s="719">
        <v>6</v>
      </c>
      <c r="Z4" s="719"/>
      <c r="AA4" s="717" t="s">
        <v>2</v>
      </c>
      <c r="AB4" s="136">
        <v>7</v>
      </c>
      <c r="AC4" s="715"/>
      <c r="AD4" s="75"/>
      <c r="AE4" s="729"/>
      <c r="AF4" s="753"/>
      <c r="AH4" s="35"/>
    </row>
    <row r="5" spans="1:34" s="34" customFormat="1" ht="27.75" customHeight="1" thickBot="1">
      <c r="A5" s="733"/>
      <c r="B5" s="740"/>
      <c r="C5" s="741"/>
      <c r="D5" s="742"/>
      <c r="E5" s="93"/>
      <c r="F5" s="748"/>
      <c r="G5" s="751"/>
      <c r="H5" s="727"/>
      <c r="I5" s="727"/>
      <c r="J5" s="57" t="s">
        <v>4</v>
      </c>
      <c r="K5" s="57" t="s">
        <v>30</v>
      </c>
      <c r="L5" s="718"/>
      <c r="M5" s="57" t="s">
        <v>4</v>
      </c>
      <c r="N5" s="57" t="s">
        <v>30</v>
      </c>
      <c r="O5" s="718"/>
      <c r="P5" s="57" t="s">
        <v>4</v>
      </c>
      <c r="Q5" s="57" t="s">
        <v>30</v>
      </c>
      <c r="R5" s="718"/>
      <c r="S5" s="57" t="s">
        <v>4</v>
      </c>
      <c r="T5" s="57" t="s">
        <v>30</v>
      </c>
      <c r="U5" s="718"/>
      <c r="V5" s="57" t="s">
        <v>4</v>
      </c>
      <c r="W5" s="57" t="s">
        <v>30</v>
      </c>
      <c r="X5" s="718"/>
      <c r="Y5" s="57" t="s">
        <v>4</v>
      </c>
      <c r="Z5" s="57" t="s">
        <v>30</v>
      </c>
      <c r="AA5" s="718"/>
      <c r="AB5" s="161"/>
      <c r="AC5" s="716"/>
      <c r="AD5" s="76"/>
      <c r="AE5" s="730"/>
      <c r="AF5" s="754"/>
      <c r="AH5" s="35"/>
    </row>
    <row r="6" spans="1:34" s="36" customFormat="1" ht="69.75" customHeight="1">
      <c r="A6" s="770" t="s">
        <v>135</v>
      </c>
      <c r="B6" s="774" t="s">
        <v>120</v>
      </c>
      <c r="C6" s="775">
        <v>67</v>
      </c>
      <c r="D6" s="767">
        <v>101</v>
      </c>
      <c r="E6" s="38"/>
      <c r="F6" s="104" t="s">
        <v>129</v>
      </c>
      <c r="G6" s="105"/>
      <c r="H6" s="98" t="s">
        <v>5</v>
      </c>
      <c r="I6" s="98"/>
      <c r="J6" s="98"/>
      <c r="K6" s="98"/>
      <c r="L6" s="98">
        <v>19</v>
      </c>
      <c r="M6" s="98"/>
      <c r="N6" s="98"/>
      <c r="O6" s="98">
        <f>SUM(O7,O8)</f>
        <v>25</v>
      </c>
      <c r="P6" s="98"/>
      <c r="Q6" s="98"/>
      <c r="R6" s="98">
        <f>SUM(R7,R8)</f>
        <v>24</v>
      </c>
      <c r="S6" s="98"/>
      <c r="T6" s="98"/>
      <c r="U6" s="98">
        <f>SUM(U7,U8)</f>
        <v>20</v>
      </c>
      <c r="V6" s="98"/>
      <c r="W6" s="98"/>
      <c r="X6" s="98">
        <f>SUM(X7,X8)</f>
        <v>16</v>
      </c>
      <c r="Y6" s="98"/>
      <c r="Z6" s="98"/>
      <c r="AA6" s="98">
        <f>SUM(AA7,AA8)</f>
        <v>21</v>
      </c>
      <c r="AB6" s="98"/>
      <c r="AC6" s="99">
        <f>SUM(L6:AB6)</f>
        <v>125</v>
      </c>
      <c r="AD6" s="58"/>
      <c r="AE6" s="59"/>
      <c r="AF6" s="18"/>
      <c r="AH6" s="37"/>
    </row>
    <row r="7" spans="1:34" s="36" customFormat="1" ht="19.5" customHeight="1">
      <c r="A7" s="771"/>
      <c r="B7" s="773"/>
      <c r="C7" s="766"/>
      <c r="D7" s="768"/>
      <c r="E7" s="100"/>
      <c r="F7" s="720" t="s">
        <v>120</v>
      </c>
      <c r="G7" s="721"/>
      <c r="H7" s="73" t="s">
        <v>5</v>
      </c>
      <c r="I7" s="73"/>
      <c r="J7" s="72"/>
      <c r="K7" s="72"/>
      <c r="L7" s="72">
        <v>19</v>
      </c>
      <c r="M7" s="72"/>
      <c r="N7" s="72"/>
      <c r="O7" s="72">
        <v>25</v>
      </c>
      <c r="P7" s="72"/>
      <c r="Q7" s="72"/>
      <c r="R7" s="72">
        <v>14</v>
      </c>
      <c r="S7" s="72"/>
      <c r="T7" s="72"/>
      <c r="U7" s="72">
        <v>5</v>
      </c>
      <c r="V7" s="72"/>
      <c r="W7" s="72"/>
      <c r="X7" s="72">
        <v>4</v>
      </c>
      <c r="Y7" s="72"/>
      <c r="Z7" s="72"/>
      <c r="AA7" s="72">
        <v>0</v>
      </c>
      <c r="AB7" s="72"/>
      <c r="AC7" s="84">
        <f>SUM(L7:AB7)</f>
        <v>67</v>
      </c>
      <c r="AD7" s="88" t="e">
        <f>SUM(#REF!)</f>
        <v>#REF!</v>
      </c>
      <c r="AE7" s="60"/>
      <c r="AF7" s="61"/>
      <c r="AH7" s="37"/>
    </row>
    <row r="8" spans="1:34" s="36" customFormat="1" ht="19.5" customHeight="1" thickBot="1">
      <c r="A8" s="771"/>
      <c r="B8" s="773"/>
      <c r="C8" s="766"/>
      <c r="D8" s="768"/>
      <c r="E8" s="100"/>
      <c r="F8" s="722" t="s">
        <v>121</v>
      </c>
      <c r="G8" s="723"/>
      <c r="H8" s="85" t="s">
        <v>5</v>
      </c>
      <c r="I8" s="85"/>
      <c r="J8" s="86"/>
      <c r="K8" s="86"/>
      <c r="L8" s="86"/>
      <c r="M8" s="86"/>
      <c r="N8" s="86"/>
      <c r="O8" s="86"/>
      <c r="P8" s="86"/>
      <c r="Q8" s="86"/>
      <c r="R8" s="86">
        <v>10</v>
      </c>
      <c r="S8" s="86"/>
      <c r="T8" s="86"/>
      <c r="U8" s="86">
        <v>15</v>
      </c>
      <c r="V8" s="86"/>
      <c r="W8" s="86"/>
      <c r="X8" s="86">
        <v>12</v>
      </c>
      <c r="Y8" s="86"/>
      <c r="Z8" s="86"/>
      <c r="AA8" s="86">
        <v>21</v>
      </c>
      <c r="AB8" s="86"/>
      <c r="AC8" s="87">
        <f>SUM(L8:AA8)</f>
        <v>58</v>
      </c>
      <c r="AD8" s="27" t="e">
        <f>SUM(#REF!)</f>
        <v>#REF!</v>
      </c>
      <c r="AE8" s="21"/>
      <c r="AF8" s="22"/>
      <c r="AH8" s="37"/>
    </row>
    <row r="9" spans="1:34" s="36" customFormat="1" ht="19.5" customHeight="1">
      <c r="A9" s="771"/>
      <c r="B9" s="773"/>
      <c r="C9" s="766"/>
      <c r="D9" s="768"/>
      <c r="E9" s="100"/>
      <c r="F9" s="149" t="s">
        <v>124</v>
      </c>
      <c r="G9" s="150"/>
      <c r="H9" s="151" t="s">
        <v>45</v>
      </c>
      <c r="I9" s="151"/>
      <c r="J9" s="151"/>
      <c r="K9" s="151"/>
      <c r="L9" s="151">
        <f>SUM(L13,L12,L11)</f>
        <v>7</v>
      </c>
      <c r="M9" s="151"/>
      <c r="N9" s="151"/>
      <c r="O9" s="151">
        <f>SUM(O13,O12,O11)</f>
        <v>3</v>
      </c>
      <c r="P9" s="151"/>
      <c r="Q9" s="151"/>
      <c r="R9" s="151">
        <f>SUM(R13,R12,R11)</f>
        <v>3</v>
      </c>
      <c r="S9" s="151"/>
      <c r="T9" s="151"/>
      <c r="U9" s="151">
        <f>SUM(U13,U12,U11)</f>
        <v>10</v>
      </c>
      <c r="V9" s="151"/>
      <c r="W9" s="151"/>
      <c r="X9" s="151">
        <f>SUM(X13,X12,X11)</f>
        <v>11</v>
      </c>
      <c r="Y9" s="151"/>
      <c r="Z9" s="151"/>
      <c r="AA9" s="151">
        <f>SUM(AA13,AA12,AA11)</f>
        <v>8</v>
      </c>
      <c r="AB9" s="151"/>
      <c r="AC9" s="152">
        <f>SUM(AC13,AC12,AC11)</f>
        <v>42</v>
      </c>
      <c r="AD9" s="27" t="e">
        <f>SUM(#REF!)</f>
        <v>#REF!</v>
      </c>
      <c r="AE9" s="21"/>
      <c r="AF9" s="22"/>
      <c r="AH9" s="37"/>
    </row>
    <row r="10" spans="1:34" s="36" customFormat="1" ht="19.5" customHeight="1">
      <c r="A10" s="771"/>
      <c r="B10" s="773"/>
      <c r="C10" s="766"/>
      <c r="D10" s="768"/>
      <c r="E10" s="100"/>
      <c r="F10" s="720" t="s">
        <v>143</v>
      </c>
      <c r="G10" s="721"/>
      <c r="H10" s="73" t="s">
        <v>45</v>
      </c>
      <c r="I10" s="73"/>
      <c r="J10" s="72"/>
      <c r="K10" s="72"/>
      <c r="L10" s="72">
        <v>3</v>
      </c>
      <c r="M10" s="72"/>
      <c r="N10" s="72"/>
      <c r="O10" s="72">
        <v>0</v>
      </c>
      <c r="P10" s="72"/>
      <c r="Q10" s="72"/>
      <c r="R10" s="72">
        <v>3</v>
      </c>
      <c r="S10" s="72"/>
      <c r="T10" s="72"/>
      <c r="U10" s="72">
        <v>4</v>
      </c>
      <c r="V10" s="72"/>
      <c r="W10" s="72"/>
      <c r="X10" s="72">
        <v>7</v>
      </c>
      <c r="Y10" s="72"/>
      <c r="Z10" s="72"/>
      <c r="AA10" s="72">
        <v>4</v>
      </c>
      <c r="AB10" s="72"/>
      <c r="AC10" s="84">
        <f>SUM(H10:AB10)</f>
        <v>21</v>
      </c>
      <c r="AD10" s="27" t="e">
        <f>SUM(#REF!)</f>
        <v>#REF!</v>
      </c>
      <c r="AE10" s="21"/>
      <c r="AF10" s="22"/>
      <c r="AH10" s="37"/>
    </row>
    <row r="11" spans="1:34" s="36" customFormat="1" ht="19.5" customHeight="1">
      <c r="A11" s="771"/>
      <c r="B11" s="773"/>
      <c r="C11" s="766"/>
      <c r="D11" s="768"/>
      <c r="E11" s="100"/>
      <c r="F11" s="162" t="s">
        <v>144</v>
      </c>
      <c r="G11" s="153"/>
      <c r="H11" s="19" t="s">
        <v>45</v>
      </c>
      <c r="I11" s="19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4</v>
      </c>
      <c r="V11" s="47"/>
      <c r="W11" s="47"/>
      <c r="X11" s="47">
        <v>4</v>
      </c>
      <c r="Y11" s="47"/>
      <c r="Z11" s="47"/>
      <c r="AA11" s="47">
        <v>4</v>
      </c>
      <c r="AB11" s="47"/>
      <c r="AC11" s="23">
        <f>SUM(K11:AB11)</f>
        <v>12</v>
      </c>
      <c r="AD11" s="27" t="e">
        <f>SUM(#REF!)</f>
        <v>#REF!</v>
      </c>
      <c r="AE11" s="21"/>
      <c r="AF11" s="22"/>
      <c r="AH11" s="37"/>
    </row>
    <row r="12" spans="1:34" s="36" customFormat="1" ht="19.5" customHeight="1">
      <c r="A12" s="771"/>
      <c r="B12" s="773"/>
      <c r="C12" s="766"/>
      <c r="D12" s="768"/>
      <c r="E12" s="100"/>
      <c r="F12" s="163" t="s">
        <v>145</v>
      </c>
      <c r="G12" s="154"/>
      <c r="H12" s="11" t="s">
        <v>45</v>
      </c>
      <c r="I12" s="11"/>
      <c r="J12" s="54"/>
      <c r="K12" s="54"/>
      <c r="L12" s="54">
        <v>3</v>
      </c>
      <c r="M12" s="54"/>
      <c r="N12" s="54"/>
      <c r="O12" s="54"/>
      <c r="P12" s="54"/>
      <c r="Q12" s="54"/>
      <c r="R12" s="54">
        <v>3</v>
      </c>
      <c r="S12" s="54"/>
      <c r="T12" s="54"/>
      <c r="U12" s="54"/>
      <c r="V12" s="54"/>
      <c r="W12" s="54"/>
      <c r="X12" s="54">
        <v>3</v>
      </c>
      <c r="Y12" s="54"/>
      <c r="Z12" s="54"/>
      <c r="AA12" s="54"/>
      <c r="AB12" s="54"/>
      <c r="AC12" s="24">
        <f>SUM(I12:AA12)</f>
        <v>9</v>
      </c>
      <c r="AD12" s="27" t="e">
        <f>SUM(#REF!)</f>
        <v>#REF!</v>
      </c>
      <c r="AE12" s="21"/>
      <c r="AF12" s="22"/>
      <c r="AH12" s="37"/>
    </row>
    <row r="13" spans="1:34" s="36" customFormat="1" ht="19.5" customHeight="1" thickBot="1">
      <c r="A13" s="771"/>
      <c r="B13" s="773"/>
      <c r="C13" s="766"/>
      <c r="D13" s="768"/>
      <c r="E13" s="100"/>
      <c r="F13" s="722" t="s">
        <v>142</v>
      </c>
      <c r="G13" s="723"/>
      <c r="H13" s="85" t="s">
        <v>45</v>
      </c>
      <c r="I13" s="85"/>
      <c r="J13" s="86"/>
      <c r="K13" s="86"/>
      <c r="L13" s="86">
        <v>4</v>
      </c>
      <c r="M13" s="86"/>
      <c r="N13" s="86"/>
      <c r="O13" s="86">
        <v>3</v>
      </c>
      <c r="P13" s="86"/>
      <c r="Q13" s="86"/>
      <c r="R13" s="86">
        <v>0</v>
      </c>
      <c r="S13" s="86"/>
      <c r="T13" s="86"/>
      <c r="U13" s="86">
        <v>6</v>
      </c>
      <c r="V13" s="86"/>
      <c r="W13" s="86"/>
      <c r="X13" s="86">
        <v>4</v>
      </c>
      <c r="Y13" s="86"/>
      <c r="Z13" s="86"/>
      <c r="AA13" s="86">
        <v>4</v>
      </c>
      <c r="AB13" s="86"/>
      <c r="AC13" s="87">
        <v>21</v>
      </c>
      <c r="AD13" s="27" t="e">
        <f>SUM(#REF!)</f>
        <v>#REF!</v>
      </c>
      <c r="AE13" s="21"/>
      <c r="AF13" s="22"/>
      <c r="AH13" s="37"/>
    </row>
    <row r="14" spans="1:34" s="36" customFormat="1" ht="19.5" customHeight="1" thickBot="1">
      <c r="A14" s="771"/>
      <c r="B14" s="773" t="s">
        <v>152</v>
      </c>
      <c r="C14" s="766" t="s">
        <v>130</v>
      </c>
      <c r="D14" s="768"/>
      <c r="E14" s="100"/>
      <c r="F14" s="107" t="s">
        <v>122</v>
      </c>
      <c r="G14" s="108"/>
      <c r="H14" s="90" t="s">
        <v>10</v>
      </c>
      <c r="I14" s="90"/>
      <c r="J14" s="90"/>
      <c r="K14" s="90"/>
      <c r="L14" s="90">
        <v>5</v>
      </c>
      <c r="M14" s="90"/>
      <c r="N14" s="90"/>
      <c r="O14" s="90">
        <v>2</v>
      </c>
      <c r="P14" s="90"/>
      <c r="Q14" s="90"/>
      <c r="R14" s="90">
        <v>3</v>
      </c>
      <c r="S14" s="90"/>
      <c r="T14" s="90"/>
      <c r="U14" s="90">
        <v>0</v>
      </c>
      <c r="V14" s="90"/>
      <c r="W14" s="90"/>
      <c r="X14" s="90">
        <v>3</v>
      </c>
      <c r="Y14" s="90"/>
      <c r="Z14" s="90"/>
      <c r="AA14" s="90">
        <v>0</v>
      </c>
      <c r="AB14" s="90"/>
      <c r="AC14" s="106">
        <f>SUM(J14:AB14)</f>
        <v>13</v>
      </c>
      <c r="AD14" s="26"/>
      <c r="AE14" s="21"/>
      <c r="AF14" s="22"/>
      <c r="AH14" s="37"/>
    </row>
    <row r="15" spans="1:34" s="36" customFormat="1" ht="19.5" customHeight="1">
      <c r="A15" s="771"/>
      <c r="B15" s="773"/>
      <c r="C15" s="766"/>
      <c r="D15" s="768"/>
      <c r="E15" s="100"/>
      <c r="F15" s="155" t="s">
        <v>146</v>
      </c>
      <c r="G15" s="156"/>
      <c r="H15" s="19" t="s">
        <v>10</v>
      </c>
      <c r="I15" s="19"/>
      <c r="J15" s="47"/>
      <c r="K15" s="47"/>
      <c r="L15" s="47">
        <v>2</v>
      </c>
      <c r="M15" s="47"/>
      <c r="N15" s="47"/>
      <c r="O15" s="47">
        <v>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3">
        <v>4</v>
      </c>
      <c r="AD15" s="26"/>
      <c r="AE15" s="21"/>
      <c r="AF15" s="22"/>
      <c r="AH15" s="37"/>
    </row>
    <row r="16" spans="1:34" s="36" customFormat="1" ht="31.5" customHeight="1" thickBot="1">
      <c r="A16" s="771"/>
      <c r="B16" s="773"/>
      <c r="C16" s="766"/>
      <c r="D16" s="768"/>
      <c r="E16" s="100"/>
      <c r="F16" s="157" t="s">
        <v>140</v>
      </c>
      <c r="G16" s="103"/>
      <c r="H16" s="5" t="s">
        <v>10</v>
      </c>
      <c r="I16" s="101"/>
      <c r="J16" s="102"/>
      <c r="K16" s="102"/>
      <c r="L16" s="102">
        <v>3</v>
      </c>
      <c r="M16" s="102"/>
      <c r="N16" s="102"/>
      <c r="O16" s="102"/>
      <c r="P16" s="102"/>
      <c r="Q16" s="102"/>
      <c r="R16" s="102">
        <v>3</v>
      </c>
      <c r="S16" s="102"/>
      <c r="T16" s="102"/>
      <c r="U16" s="102"/>
      <c r="V16" s="102"/>
      <c r="W16" s="102"/>
      <c r="X16" s="102">
        <v>3</v>
      </c>
      <c r="Y16" s="102"/>
      <c r="Z16" s="102"/>
      <c r="AA16" s="102"/>
      <c r="AB16" s="102"/>
      <c r="AC16" s="24">
        <v>9</v>
      </c>
      <c r="AD16" s="26"/>
      <c r="AE16" s="21"/>
      <c r="AF16" s="22"/>
      <c r="AH16" s="37"/>
    </row>
    <row r="17" spans="1:34" s="36" customFormat="1" ht="27.75" customHeight="1" thickBot="1">
      <c r="A17" s="771"/>
      <c r="B17" s="773"/>
      <c r="C17" s="766"/>
      <c r="D17" s="768"/>
      <c r="E17" s="100"/>
      <c r="F17" s="164" t="s">
        <v>116</v>
      </c>
      <c r="G17" s="96"/>
      <c r="H17" s="96"/>
      <c r="I17" s="96"/>
      <c r="J17" s="96"/>
      <c r="K17" s="96"/>
      <c r="L17" s="96">
        <f>SUM(L14,L9,L6)</f>
        <v>31</v>
      </c>
      <c r="M17" s="96"/>
      <c r="N17" s="96"/>
      <c r="O17" s="96">
        <f>SUM(O14,O9,O6)</f>
        <v>30</v>
      </c>
      <c r="P17" s="96"/>
      <c r="Q17" s="96"/>
      <c r="R17" s="96">
        <f>SUM(R14,R9,R6)</f>
        <v>30</v>
      </c>
      <c r="S17" s="96"/>
      <c r="T17" s="96"/>
      <c r="U17" s="96">
        <f>SUM(U14,U9,U6)</f>
        <v>30</v>
      </c>
      <c r="V17" s="96"/>
      <c r="W17" s="96"/>
      <c r="X17" s="96">
        <f>SUM(X14,X9,X6)</f>
        <v>30</v>
      </c>
      <c r="Y17" s="96"/>
      <c r="Z17" s="96"/>
      <c r="AA17" s="96">
        <f>SUM(AA14,AA9,AA6)</f>
        <v>29</v>
      </c>
      <c r="AB17" s="96"/>
      <c r="AC17" s="96">
        <f>SUM(AC14,AC9,AC6)</f>
        <v>180</v>
      </c>
      <c r="AD17" s="26"/>
      <c r="AE17" s="21"/>
      <c r="AF17" s="22"/>
      <c r="AH17" s="37"/>
    </row>
    <row r="18" spans="1:34" s="36" customFormat="1" ht="22.5" customHeight="1">
      <c r="A18" s="771"/>
      <c r="B18" s="773"/>
      <c r="C18" s="766"/>
      <c r="D18" s="768"/>
      <c r="E18" s="43"/>
      <c r="F18" s="166" t="s">
        <v>147</v>
      </c>
      <c r="G18" s="67"/>
      <c r="H18" s="41"/>
      <c r="I18" s="41"/>
      <c r="J18" s="41"/>
      <c r="K18" s="41"/>
      <c r="L18" s="68"/>
      <c r="M18" s="69"/>
      <c r="N18" s="69"/>
      <c r="O18" s="68"/>
      <c r="P18" s="41"/>
      <c r="Q18" s="41"/>
      <c r="R18" s="68"/>
      <c r="S18" s="41"/>
      <c r="T18" s="41"/>
      <c r="U18" s="68"/>
      <c r="V18" s="41"/>
      <c r="W18" s="41"/>
      <c r="X18" s="68"/>
      <c r="Y18" s="41"/>
      <c r="Z18" s="41"/>
      <c r="AA18" s="68"/>
      <c r="AB18" s="68"/>
      <c r="AC18" s="28"/>
      <c r="AD18" s="26"/>
      <c r="AE18" s="21"/>
      <c r="AF18" s="22"/>
      <c r="AH18" s="37"/>
    </row>
    <row r="19" spans="1:34" s="36" customFormat="1" ht="12.75" customHeight="1">
      <c r="A19" s="771"/>
      <c r="B19" s="773"/>
      <c r="C19" s="766"/>
      <c r="D19" s="768"/>
      <c r="E19" s="165"/>
      <c r="F19" s="165"/>
      <c r="G19" s="67"/>
      <c r="H19" s="41"/>
      <c r="I19" s="41"/>
      <c r="J19" s="41"/>
      <c r="K19" s="41"/>
      <c r="L19" s="68"/>
      <c r="M19" s="69"/>
      <c r="N19" s="69"/>
      <c r="O19" s="68"/>
      <c r="P19" s="41"/>
      <c r="Q19" s="41"/>
      <c r="R19" s="68"/>
      <c r="S19" s="41"/>
      <c r="T19" s="41"/>
      <c r="U19" s="68"/>
      <c r="V19" s="41"/>
      <c r="W19" s="41"/>
      <c r="X19" s="68"/>
      <c r="Y19" s="41"/>
      <c r="Z19" s="41"/>
      <c r="AA19" s="68"/>
      <c r="AB19" s="68"/>
      <c r="AC19" s="28"/>
      <c r="AD19" s="26"/>
      <c r="AE19" s="21"/>
      <c r="AF19" s="22"/>
      <c r="AH19" s="37"/>
    </row>
    <row r="20" spans="1:34" s="36" customFormat="1" ht="13.5" customHeight="1">
      <c r="A20" s="771"/>
      <c r="B20" s="773"/>
      <c r="C20" s="766"/>
      <c r="D20" s="768"/>
      <c r="E20" s="43"/>
      <c r="F20" s="165"/>
      <c r="G20" s="40"/>
      <c r="H20" s="42"/>
      <c r="I20" s="42"/>
      <c r="J20" s="42"/>
      <c r="K20" s="42"/>
      <c r="L20" s="44"/>
      <c r="M20" s="42"/>
      <c r="N20" s="42"/>
      <c r="O20" s="44"/>
      <c r="P20" s="42"/>
      <c r="Q20" s="42"/>
      <c r="R20" s="44"/>
      <c r="S20" s="70"/>
      <c r="T20" s="70"/>
      <c r="U20" s="71"/>
      <c r="V20" s="70"/>
      <c r="W20" s="70"/>
      <c r="X20" s="71"/>
      <c r="Y20" s="70"/>
      <c r="Z20" s="70"/>
      <c r="AA20" s="71"/>
      <c r="AB20" s="71"/>
      <c r="AC20" s="28"/>
      <c r="AD20" s="26"/>
      <c r="AE20" s="21"/>
      <c r="AF20" s="22"/>
      <c r="AH20" s="37"/>
    </row>
    <row r="21" spans="1:34" s="36" customFormat="1" ht="22.5" customHeight="1">
      <c r="A21" s="771"/>
      <c r="B21" s="773"/>
      <c r="C21" s="766"/>
      <c r="D21" s="768"/>
      <c r="E21" s="43"/>
      <c r="F21" s="165"/>
      <c r="G21" s="40"/>
      <c r="H21" s="42"/>
      <c r="I21" s="42"/>
      <c r="J21" s="42"/>
      <c r="K21" s="42"/>
      <c r="L21" s="44"/>
      <c r="M21" s="42"/>
      <c r="N21" s="42"/>
      <c r="O21" s="44"/>
      <c r="P21" s="42"/>
      <c r="Q21" s="42"/>
      <c r="R21" s="44"/>
      <c r="S21" s="42"/>
      <c r="T21" s="42"/>
      <c r="U21" s="44"/>
      <c r="V21" s="42"/>
      <c r="W21" s="42"/>
      <c r="X21" s="44"/>
      <c r="Y21" s="42"/>
      <c r="Z21" s="42"/>
      <c r="AA21" s="44"/>
      <c r="AB21" s="44"/>
      <c r="AC21" s="28"/>
      <c r="AD21" s="26"/>
      <c r="AE21" s="21"/>
      <c r="AF21" s="22"/>
      <c r="AH21" s="37"/>
    </row>
    <row r="22" spans="1:34" s="36" customFormat="1" ht="87" customHeight="1" thickBot="1">
      <c r="A22" s="772"/>
      <c r="B22" s="83" t="s">
        <v>134</v>
      </c>
      <c r="C22" s="74" t="s">
        <v>128</v>
      </c>
      <c r="D22" s="769"/>
      <c r="E22" s="43"/>
      <c r="F22" s="165"/>
      <c r="G22" s="32"/>
      <c r="H22" s="28"/>
      <c r="I22" s="28"/>
      <c r="J22" s="31"/>
      <c r="K22" s="31"/>
      <c r="L22" s="33"/>
      <c r="M22" s="31"/>
      <c r="N22" s="31"/>
      <c r="O22" s="29"/>
      <c r="P22" s="28"/>
      <c r="Q22" s="28"/>
      <c r="R22" s="29"/>
      <c r="S22" s="28"/>
      <c r="T22" s="28"/>
      <c r="U22" s="29"/>
      <c r="V22" s="28"/>
      <c r="W22" s="28"/>
      <c r="X22" s="29"/>
      <c r="Y22" s="28"/>
      <c r="Z22" s="28"/>
      <c r="AA22" s="29"/>
      <c r="AB22" s="29"/>
      <c r="AC22" s="28"/>
      <c r="AD22" s="26"/>
      <c r="AE22" s="21"/>
      <c r="AF22" s="22"/>
      <c r="AH22" s="37"/>
    </row>
    <row r="23" spans="1:34" s="36" customFormat="1" ht="19.5" customHeight="1">
      <c r="A23" s="755" t="s">
        <v>136</v>
      </c>
      <c r="B23" s="761" t="s">
        <v>141</v>
      </c>
      <c r="C23" s="761">
        <v>58</v>
      </c>
      <c r="D23" s="758">
        <v>79</v>
      </c>
      <c r="E23" s="43"/>
      <c r="F23" s="165"/>
      <c r="G23" s="32"/>
      <c r="H23" s="28"/>
      <c r="I23" s="28"/>
      <c r="J23" s="31"/>
      <c r="K23" s="31"/>
      <c r="L23" s="33"/>
      <c r="M23" s="31"/>
      <c r="N23" s="31"/>
      <c r="O23" s="29"/>
      <c r="P23" s="28"/>
      <c r="Q23" s="28"/>
      <c r="R23" s="29"/>
      <c r="S23" s="28"/>
      <c r="T23" s="28"/>
      <c r="U23" s="29"/>
      <c r="V23" s="28"/>
      <c r="W23" s="28"/>
      <c r="X23" s="29"/>
      <c r="Y23" s="28"/>
      <c r="Z23" s="28"/>
      <c r="AA23" s="29"/>
      <c r="AB23" s="29"/>
      <c r="AC23" s="44"/>
      <c r="AD23" s="45"/>
      <c r="AE23" s="60"/>
      <c r="AF23" s="61"/>
      <c r="AH23" s="37"/>
    </row>
    <row r="24" spans="1:34" s="39" customFormat="1" ht="12.75" customHeight="1">
      <c r="A24" s="756"/>
      <c r="B24" s="762"/>
      <c r="C24" s="762"/>
      <c r="D24" s="759"/>
      <c r="E24" s="43"/>
      <c r="F24" s="165"/>
      <c r="G24" s="32"/>
      <c r="H24" s="28"/>
      <c r="I24" s="28"/>
      <c r="J24" s="31"/>
      <c r="K24" s="31"/>
      <c r="L24" s="33"/>
      <c r="M24" s="31"/>
      <c r="N24" s="31"/>
      <c r="O24" s="29"/>
      <c r="P24" s="28"/>
      <c r="Q24" s="28"/>
      <c r="R24" s="29"/>
      <c r="S24" s="28"/>
      <c r="T24" s="28"/>
      <c r="U24" s="29"/>
      <c r="V24" s="28"/>
      <c r="W24" s="28"/>
      <c r="X24" s="29"/>
      <c r="Y24" s="28"/>
      <c r="Z24" s="28"/>
      <c r="AA24" s="29"/>
      <c r="AB24" s="29"/>
      <c r="AC24" s="44"/>
      <c r="AD24" s="46"/>
      <c r="AE24" s="62"/>
      <c r="AF24" s="17"/>
      <c r="AH24" s="40"/>
    </row>
    <row r="25" spans="1:34" s="39" customFormat="1" ht="12.75" customHeight="1">
      <c r="A25" s="756"/>
      <c r="B25" s="762"/>
      <c r="C25" s="762"/>
      <c r="D25" s="759"/>
      <c r="E25" s="43"/>
      <c r="F25" s="165"/>
      <c r="G25" s="32"/>
      <c r="H25" s="28"/>
      <c r="I25" s="28"/>
      <c r="J25" s="31"/>
      <c r="K25" s="31"/>
      <c r="L25" s="33"/>
      <c r="M25" s="31"/>
      <c r="N25" s="31"/>
      <c r="O25" s="29"/>
      <c r="P25" s="28"/>
      <c r="Q25" s="28"/>
      <c r="R25" s="29"/>
      <c r="S25" s="28"/>
      <c r="T25" s="28"/>
      <c r="U25" s="29"/>
      <c r="V25" s="28"/>
      <c r="W25" s="28"/>
      <c r="X25" s="29"/>
      <c r="Y25" s="28"/>
      <c r="Z25" s="28"/>
      <c r="AA25" s="29"/>
      <c r="AB25" s="29"/>
      <c r="AC25" s="44"/>
      <c r="AD25" s="46"/>
      <c r="AE25" s="62"/>
      <c r="AF25" s="17"/>
      <c r="AH25" s="40"/>
    </row>
    <row r="26" spans="1:34" s="39" customFormat="1" ht="12.75" customHeight="1">
      <c r="A26" s="756"/>
      <c r="B26" s="762"/>
      <c r="C26" s="762"/>
      <c r="D26" s="759"/>
      <c r="E26" s="43"/>
      <c r="F26" s="165"/>
      <c r="G26" s="139"/>
      <c r="H26" s="140"/>
      <c r="I26" s="140"/>
      <c r="J26" s="138"/>
      <c r="K26" s="138"/>
      <c r="L26" s="141"/>
      <c r="M26" s="138"/>
      <c r="N26" s="138"/>
      <c r="O26" s="142"/>
      <c r="P26" s="140"/>
      <c r="Q26" s="140"/>
      <c r="R26" s="142"/>
      <c r="S26" s="140"/>
      <c r="T26" s="140"/>
      <c r="U26" s="142"/>
      <c r="V26" s="140"/>
      <c r="W26" s="140"/>
      <c r="X26" s="142"/>
      <c r="Y26" s="140"/>
      <c r="Z26" s="140"/>
      <c r="AA26" s="142"/>
      <c r="AB26" s="142"/>
      <c r="AC26" s="143"/>
      <c r="AD26" s="46"/>
      <c r="AE26" s="62"/>
      <c r="AF26" s="17"/>
      <c r="AH26" s="40"/>
    </row>
    <row r="27" spans="1:34" s="39" customFormat="1" ht="12.75" customHeight="1">
      <c r="A27" s="756"/>
      <c r="B27" s="762"/>
      <c r="C27" s="762"/>
      <c r="D27" s="759"/>
      <c r="E27" s="43"/>
      <c r="F27" s="165"/>
      <c r="G27" s="32"/>
      <c r="H27" s="28"/>
      <c r="I27" s="28"/>
      <c r="J27" s="31"/>
      <c r="K27" s="31"/>
      <c r="L27" s="33"/>
      <c r="M27" s="31"/>
      <c r="N27" s="31"/>
      <c r="O27" s="29"/>
      <c r="P27" s="28"/>
      <c r="Q27" s="28"/>
      <c r="R27" s="29"/>
      <c r="S27" s="28"/>
      <c r="T27" s="28"/>
      <c r="U27" s="29"/>
      <c r="V27" s="28"/>
      <c r="W27" s="28"/>
      <c r="X27" s="29"/>
      <c r="Y27" s="28"/>
      <c r="Z27" s="28"/>
      <c r="AA27" s="29"/>
      <c r="AB27" s="29"/>
      <c r="AC27" s="44"/>
      <c r="AD27" s="46"/>
      <c r="AE27" s="62"/>
      <c r="AF27" s="17"/>
      <c r="AH27" s="40"/>
    </row>
    <row r="28" spans="1:34" s="39" customFormat="1" ht="12.75" customHeight="1">
      <c r="A28" s="756"/>
      <c r="B28" s="762"/>
      <c r="C28" s="762"/>
      <c r="D28" s="759"/>
      <c r="E28" s="43"/>
      <c r="F28" s="165"/>
      <c r="G28" s="32"/>
      <c r="H28" s="28"/>
      <c r="I28" s="28"/>
      <c r="J28" s="31"/>
      <c r="K28" s="31"/>
      <c r="L28" s="33"/>
      <c r="M28" s="31"/>
      <c r="N28" s="31"/>
      <c r="O28" s="29"/>
      <c r="P28" s="28"/>
      <c r="Q28" s="28"/>
      <c r="R28" s="29"/>
      <c r="S28" s="28"/>
      <c r="T28" s="28"/>
      <c r="U28" s="29"/>
      <c r="V28" s="28"/>
      <c r="W28" s="28"/>
      <c r="X28" s="29"/>
      <c r="Y28" s="28"/>
      <c r="Z28" s="28"/>
      <c r="AA28" s="29"/>
      <c r="AB28" s="29"/>
      <c r="AC28" s="44"/>
      <c r="AD28" s="46"/>
      <c r="AE28" s="62"/>
      <c r="AF28" s="17"/>
      <c r="AH28" s="40"/>
    </row>
    <row r="29" spans="1:34" s="39" customFormat="1" ht="34.5" customHeight="1">
      <c r="A29" s="756"/>
      <c r="B29" s="762"/>
      <c r="C29" s="765"/>
      <c r="D29" s="759"/>
      <c r="E29" s="43"/>
      <c r="F29" s="165"/>
      <c r="G29" s="32"/>
      <c r="H29" s="28"/>
      <c r="I29" s="28"/>
      <c r="J29" s="31"/>
      <c r="K29" s="31"/>
      <c r="L29" s="33"/>
      <c r="M29" s="31"/>
      <c r="N29" s="31"/>
      <c r="O29" s="29"/>
      <c r="P29" s="28"/>
      <c r="Q29" s="28"/>
      <c r="R29" s="29"/>
      <c r="S29" s="28"/>
      <c r="T29" s="28"/>
      <c r="U29" s="29"/>
      <c r="V29" s="28"/>
      <c r="W29" s="28"/>
      <c r="X29" s="29"/>
      <c r="Y29" s="28"/>
      <c r="Z29" s="28"/>
      <c r="AA29" s="29"/>
      <c r="AB29" s="29"/>
      <c r="AC29" s="44"/>
      <c r="AD29" s="46"/>
      <c r="AE29" s="62"/>
      <c r="AF29" s="17"/>
      <c r="AH29" s="40"/>
    </row>
    <row r="30" spans="1:34" s="39" customFormat="1" ht="12.75" customHeight="1">
      <c r="A30" s="756"/>
      <c r="B30" s="763" t="s">
        <v>123</v>
      </c>
      <c r="C30" s="762">
        <v>21</v>
      </c>
      <c r="D30" s="759"/>
      <c r="E30" s="43"/>
      <c r="F30" s="165"/>
      <c r="G30" s="139"/>
      <c r="H30" s="140"/>
      <c r="I30" s="140"/>
      <c r="J30" s="138"/>
      <c r="K30" s="138"/>
      <c r="L30" s="141"/>
      <c r="M30" s="138"/>
      <c r="N30" s="138"/>
      <c r="O30" s="142"/>
      <c r="P30" s="140"/>
      <c r="Q30" s="140"/>
      <c r="R30" s="142"/>
      <c r="S30" s="140"/>
      <c r="T30" s="140"/>
      <c r="U30" s="142"/>
      <c r="V30" s="140"/>
      <c r="W30" s="140"/>
      <c r="X30" s="142"/>
      <c r="Y30" s="140"/>
      <c r="Z30" s="140"/>
      <c r="AA30" s="142"/>
      <c r="AB30" s="142"/>
      <c r="AC30" s="143"/>
      <c r="AD30" s="46"/>
      <c r="AE30" s="62"/>
      <c r="AF30" s="17"/>
      <c r="AH30" s="40"/>
    </row>
    <row r="31" spans="1:34" s="39" customFormat="1" ht="12.75">
      <c r="A31" s="756"/>
      <c r="B31" s="762"/>
      <c r="C31" s="762"/>
      <c r="D31" s="759"/>
      <c r="E31" s="43"/>
      <c r="F31" s="165"/>
      <c r="G31" s="32"/>
      <c r="H31" s="28"/>
      <c r="I31" s="28"/>
      <c r="J31" s="31"/>
      <c r="K31" s="31"/>
      <c r="L31" s="33"/>
      <c r="M31" s="31"/>
      <c r="N31" s="31"/>
      <c r="O31" s="29"/>
      <c r="P31" s="28"/>
      <c r="Q31" s="28"/>
      <c r="R31" s="29"/>
      <c r="S31" s="28"/>
      <c r="T31" s="28"/>
      <c r="U31" s="29"/>
      <c r="V31" s="28"/>
      <c r="W31" s="28"/>
      <c r="X31" s="29"/>
      <c r="Y31" s="28"/>
      <c r="Z31" s="28"/>
      <c r="AA31" s="29"/>
      <c r="AB31" s="29"/>
      <c r="AC31" s="44"/>
      <c r="AD31" s="46"/>
      <c r="AE31" s="62"/>
      <c r="AF31" s="17"/>
      <c r="AH31" s="40"/>
    </row>
    <row r="32" spans="1:34" s="39" customFormat="1" ht="12.75" customHeight="1">
      <c r="A32" s="756"/>
      <c r="B32" s="762"/>
      <c r="C32" s="762"/>
      <c r="D32" s="759"/>
      <c r="E32" s="43"/>
      <c r="F32" s="165"/>
      <c r="G32" s="32"/>
      <c r="H32" s="28"/>
      <c r="I32" s="28"/>
      <c r="J32" s="31"/>
      <c r="K32" s="31"/>
      <c r="L32" s="33"/>
      <c r="M32" s="31"/>
      <c r="N32" s="31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9"/>
      <c r="AC32" s="44"/>
      <c r="AD32" s="46"/>
      <c r="AE32" s="62"/>
      <c r="AF32" s="17"/>
      <c r="AH32" s="40"/>
    </row>
    <row r="33" spans="1:34" s="39" customFormat="1" ht="12.75" customHeight="1">
      <c r="A33" s="756"/>
      <c r="B33" s="762"/>
      <c r="C33" s="762"/>
      <c r="D33" s="759"/>
      <c r="E33" s="43"/>
      <c r="F33" s="165"/>
      <c r="G33" s="32"/>
      <c r="H33" s="28"/>
      <c r="I33" s="28"/>
      <c r="J33" s="31"/>
      <c r="K33" s="31"/>
      <c r="L33" s="33"/>
      <c r="M33" s="31"/>
      <c r="N33" s="31"/>
      <c r="O33" s="29"/>
      <c r="P33" s="28"/>
      <c r="Q33" s="28"/>
      <c r="R33" s="29"/>
      <c r="S33" s="28"/>
      <c r="T33" s="28"/>
      <c r="U33" s="29"/>
      <c r="V33" s="28"/>
      <c r="W33" s="28"/>
      <c r="X33" s="29"/>
      <c r="Y33" s="28"/>
      <c r="Z33" s="28"/>
      <c r="AA33" s="29"/>
      <c r="AB33" s="29"/>
      <c r="AC33" s="44"/>
      <c r="AD33" s="46"/>
      <c r="AE33" s="62"/>
      <c r="AF33" s="17"/>
      <c r="AH33" s="40"/>
    </row>
    <row r="34" spans="1:34" s="39" customFormat="1" ht="12.75" customHeight="1">
      <c r="A34" s="756"/>
      <c r="B34" s="762"/>
      <c r="C34" s="762"/>
      <c r="D34" s="759"/>
      <c r="E34" s="43"/>
      <c r="F34" s="165"/>
      <c r="G34" s="32"/>
      <c r="H34" s="28"/>
      <c r="I34" s="28"/>
      <c r="J34" s="31"/>
      <c r="K34" s="31"/>
      <c r="L34" s="33"/>
      <c r="M34" s="31"/>
      <c r="N34" s="31"/>
      <c r="O34" s="29"/>
      <c r="P34" s="28"/>
      <c r="Q34" s="28"/>
      <c r="R34" s="29"/>
      <c r="S34" s="28"/>
      <c r="T34" s="28"/>
      <c r="U34" s="29"/>
      <c r="V34" s="28"/>
      <c r="W34" s="28"/>
      <c r="X34" s="29"/>
      <c r="Y34" s="28"/>
      <c r="Z34" s="28"/>
      <c r="AA34" s="29"/>
      <c r="AB34" s="29"/>
      <c r="AC34" s="44"/>
      <c r="AD34" s="46"/>
      <c r="AE34" s="62"/>
      <c r="AF34" s="17"/>
      <c r="AH34" s="40"/>
    </row>
    <row r="35" spans="1:34" s="39" customFormat="1" ht="12.75" customHeight="1">
      <c r="A35" s="756"/>
      <c r="B35" s="762"/>
      <c r="C35" s="762"/>
      <c r="D35" s="759"/>
      <c r="E35" s="43"/>
      <c r="F35" s="165"/>
      <c r="G35" s="32"/>
      <c r="H35" s="28"/>
      <c r="I35" s="28"/>
      <c r="J35" s="31"/>
      <c r="K35" s="31"/>
      <c r="L35" s="33"/>
      <c r="M35" s="31"/>
      <c r="N35" s="31"/>
      <c r="O35" s="29"/>
      <c r="P35" s="28"/>
      <c r="Q35" s="28"/>
      <c r="R35" s="29"/>
      <c r="S35" s="28"/>
      <c r="T35" s="28"/>
      <c r="U35" s="29"/>
      <c r="V35" s="28"/>
      <c r="W35" s="28"/>
      <c r="X35" s="29"/>
      <c r="Y35" s="28"/>
      <c r="Z35" s="28"/>
      <c r="AA35" s="29"/>
      <c r="AB35" s="29"/>
      <c r="AC35" s="44"/>
      <c r="AD35" s="46"/>
      <c r="AE35" s="62"/>
      <c r="AF35" s="17"/>
      <c r="AH35" s="40"/>
    </row>
    <row r="36" spans="1:34" s="39" customFormat="1" ht="13.5" thickBot="1">
      <c r="A36" s="757"/>
      <c r="B36" s="764"/>
      <c r="C36" s="764"/>
      <c r="D36" s="760"/>
      <c r="E36" s="43"/>
      <c r="F36" s="165"/>
      <c r="G36" s="32"/>
      <c r="H36" s="28"/>
      <c r="I36" s="28"/>
      <c r="J36" s="31"/>
      <c r="K36" s="31"/>
      <c r="L36" s="33"/>
      <c r="M36" s="31"/>
      <c r="N36" s="31"/>
      <c r="O36" s="29"/>
      <c r="P36" s="28"/>
      <c r="Q36" s="28"/>
      <c r="R36" s="29"/>
      <c r="S36" s="28"/>
      <c r="T36" s="28"/>
      <c r="U36" s="29"/>
      <c r="V36" s="28"/>
      <c r="W36" s="28"/>
      <c r="X36" s="29"/>
      <c r="Y36" s="28"/>
      <c r="Z36" s="28"/>
      <c r="AA36" s="29"/>
      <c r="AB36" s="29"/>
      <c r="AC36" s="44"/>
      <c r="AD36" s="46"/>
      <c r="AE36" s="62"/>
      <c r="AF36" s="17"/>
      <c r="AH36" s="40"/>
    </row>
    <row r="37" spans="1:34" s="39" customFormat="1" ht="12.75" customHeight="1" thickBot="1">
      <c r="A37" s="158" t="s">
        <v>116</v>
      </c>
      <c r="B37" s="159"/>
      <c r="C37" s="96">
        <v>180</v>
      </c>
      <c r="D37" s="160">
        <v>180</v>
      </c>
      <c r="E37" s="43"/>
      <c r="F37" s="165"/>
      <c r="G37" s="32"/>
      <c r="H37" s="28"/>
      <c r="I37" s="28"/>
      <c r="J37" s="31"/>
      <c r="K37" s="31"/>
      <c r="L37" s="33"/>
      <c r="M37" s="31"/>
      <c r="N37" s="31"/>
      <c r="O37" s="29"/>
      <c r="P37" s="28"/>
      <c r="Q37" s="28"/>
      <c r="R37" s="29"/>
      <c r="S37" s="28"/>
      <c r="T37" s="28"/>
      <c r="U37" s="29"/>
      <c r="V37" s="28"/>
      <c r="W37" s="28"/>
      <c r="X37" s="29"/>
      <c r="Y37" s="28"/>
      <c r="Z37" s="28"/>
      <c r="AA37" s="29"/>
      <c r="AB37" s="29"/>
      <c r="AC37" s="44"/>
      <c r="AD37" s="46"/>
      <c r="AE37" s="62"/>
      <c r="AF37" s="17"/>
      <c r="AH37" s="40"/>
    </row>
    <row r="38" spans="2:34" s="39" customFormat="1" ht="12.75">
      <c r="B38" s="65"/>
      <c r="C38" s="66"/>
      <c r="D38" s="65"/>
      <c r="E38" s="43"/>
      <c r="F38" s="32"/>
      <c r="G38" s="32"/>
      <c r="H38" s="28"/>
      <c r="I38" s="28"/>
      <c r="J38" s="31"/>
      <c r="K38" s="31"/>
      <c r="L38" s="33"/>
      <c r="M38" s="31"/>
      <c r="N38" s="31"/>
      <c r="O38" s="29"/>
      <c r="P38" s="28"/>
      <c r="Q38" s="28"/>
      <c r="R38" s="29"/>
      <c r="S38" s="28"/>
      <c r="T38" s="28"/>
      <c r="U38" s="29"/>
      <c r="V38" s="28"/>
      <c r="W38" s="28"/>
      <c r="X38" s="29"/>
      <c r="Y38" s="28"/>
      <c r="Z38" s="28"/>
      <c r="AA38" s="29"/>
      <c r="AB38" s="29"/>
      <c r="AC38" s="44"/>
      <c r="AD38" s="46"/>
      <c r="AE38" s="62"/>
      <c r="AF38" s="17"/>
      <c r="AH38" s="40"/>
    </row>
    <row r="39" spans="2:34" s="39" customFormat="1" ht="12.75">
      <c r="B39" s="65"/>
      <c r="C39" s="65"/>
      <c r="D39" s="65"/>
      <c r="E39" s="43"/>
      <c r="F39" s="32"/>
      <c r="G39" s="32"/>
      <c r="H39" s="28"/>
      <c r="I39" s="28"/>
      <c r="J39" s="31"/>
      <c r="K39" s="31"/>
      <c r="L39" s="33"/>
      <c r="M39" s="31"/>
      <c r="N39" s="31"/>
      <c r="O39" s="29"/>
      <c r="P39" s="28"/>
      <c r="Q39" s="28"/>
      <c r="R39" s="29"/>
      <c r="S39" s="28"/>
      <c r="T39" s="28"/>
      <c r="U39" s="29"/>
      <c r="V39" s="28"/>
      <c r="W39" s="28"/>
      <c r="X39" s="29"/>
      <c r="Y39" s="28"/>
      <c r="Z39" s="28"/>
      <c r="AA39" s="29"/>
      <c r="AB39" s="29"/>
      <c r="AC39" s="44"/>
      <c r="AD39" s="46"/>
      <c r="AE39" s="62"/>
      <c r="AF39" s="17"/>
      <c r="AH39" s="40"/>
    </row>
    <row r="40" spans="2:34" s="39" customFormat="1" ht="12.75">
      <c r="B40" s="65"/>
      <c r="C40" s="65"/>
      <c r="D40" s="65"/>
      <c r="E40" s="65"/>
      <c r="F40" s="32"/>
      <c r="G40" s="32"/>
      <c r="H40" s="28"/>
      <c r="I40" s="28"/>
      <c r="J40" s="31"/>
      <c r="K40" s="31"/>
      <c r="L40" s="33"/>
      <c r="M40" s="31"/>
      <c r="N40" s="31"/>
      <c r="O40" s="29"/>
      <c r="P40" s="28"/>
      <c r="Q40" s="28"/>
      <c r="R40" s="29"/>
      <c r="S40" s="28"/>
      <c r="T40" s="28"/>
      <c r="U40" s="29"/>
      <c r="V40" s="28"/>
      <c r="W40" s="28"/>
      <c r="X40" s="29"/>
      <c r="Y40" s="28"/>
      <c r="Z40" s="28"/>
      <c r="AA40" s="29"/>
      <c r="AB40" s="29"/>
      <c r="AC40" s="44"/>
      <c r="AD40" s="46"/>
      <c r="AE40" s="62"/>
      <c r="AF40" s="17"/>
      <c r="AH40" s="40"/>
    </row>
    <row r="41" spans="2:34" s="39" customFormat="1" ht="12.75">
      <c r="B41" s="65"/>
      <c r="C41" s="65"/>
      <c r="D41" s="65"/>
      <c r="E41" s="65"/>
      <c r="F41" s="32"/>
      <c r="G41" s="32"/>
      <c r="H41" s="28"/>
      <c r="I41" s="28"/>
      <c r="J41" s="31"/>
      <c r="K41" s="31"/>
      <c r="L41" s="33"/>
      <c r="M41" s="31"/>
      <c r="N41" s="31"/>
      <c r="O41" s="29"/>
      <c r="P41" s="28"/>
      <c r="Q41" s="28"/>
      <c r="R41" s="29"/>
      <c r="S41" s="28"/>
      <c r="T41" s="28"/>
      <c r="U41" s="29"/>
      <c r="V41" s="28"/>
      <c r="W41" s="28"/>
      <c r="X41" s="29"/>
      <c r="Y41" s="28"/>
      <c r="Z41" s="28"/>
      <c r="AA41" s="29"/>
      <c r="AB41" s="29"/>
      <c r="AC41" s="44"/>
      <c r="AD41" s="46"/>
      <c r="AE41" s="62"/>
      <c r="AF41" s="17"/>
      <c r="AH41" s="40"/>
    </row>
    <row r="42" spans="2:34" s="39" customFormat="1" ht="12.75">
      <c r="B42" s="65"/>
      <c r="C42" s="65"/>
      <c r="D42" s="65"/>
      <c r="E42" s="65"/>
      <c r="F42" s="32"/>
      <c r="G42" s="32"/>
      <c r="H42" s="28"/>
      <c r="I42" s="28"/>
      <c r="J42" s="31"/>
      <c r="K42" s="31"/>
      <c r="L42" s="33"/>
      <c r="M42" s="31"/>
      <c r="N42" s="31"/>
      <c r="O42" s="29"/>
      <c r="P42" s="28"/>
      <c r="Q42" s="28"/>
      <c r="R42" s="29"/>
      <c r="S42" s="28"/>
      <c r="T42" s="28"/>
      <c r="U42" s="29"/>
      <c r="V42" s="28"/>
      <c r="W42" s="28"/>
      <c r="X42" s="29"/>
      <c r="Y42" s="28"/>
      <c r="Z42" s="28"/>
      <c r="AA42" s="29"/>
      <c r="AB42" s="29"/>
      <c r="AC42" s="44"/>
      <c r="AD42" s="46"/>
      <c r="AE42" s="62"/>
      <c r="AF42" s="17"/>
      <c r="AH42" s="40"/>
    </row>
    <row r="43" spans="2:34" s="39" customFormat="1" ht="51.75" customHeight="1">
      <c r="B43" s="65"/>
      <c r="C43" s="65"/>
      <c r="D43" s="65"/>
      <c r="E43" s="65"/>
      <c r="F43" s="32"/>
      <c r="G43" s="32"/>
      <c r="H43" s="28"/>
      <c r="I43" s="28"/>
      <c r="J43" s="31"/>
      <c r="K43" s="31"/>
      <c r="L43" s="33"/>
      <c r="M43" s="31"/>
      <c r="N43" s="31"/>
      <c r="O43" s="29"/>
      <c r="P43" s="28"/>
      <c r="Q43" s="28"/>
      <c r="R43" s="29"/>
      <c r="S43" s="28"/>
      <c r="T43" s="28"/>
      <c r="U43" s="29"/>
      <c r="V43" s="28"/>
      <c r="W43" s="28"/>
      <c r="X43" s="29"/>
      <c r="Y43" s="28"/>
      <c r="Z43" s="28"/>
      <c r="AA43" s="29"/>
      <c r="AB43" s="29"/>
      <c r="AC43" s="44"/>
      <c r="AD43" s="46"/>
      <c r="AE43" s="62"/>
      <c r="AF43" s="17"/>
      <c r="AH43" s="40"/>
    </row>
    <row r="44" spans="2:34" s="39" customFormat="1" ht="12.75">
      <c r="B44" s="65"/>
      <c r="C44" s="65"/>
      <c r="D44" s="65"/>
      <c r="E44" s="65"/>
      <c r="F44" s="32"/>
      <c r="G44" s="32"/>
      <c r="H44" s="28"/>
      <c r="I44" s="28"/>
      <c r="J44" s="31"/>
      <c r="K44" s="31"/>
      <c r="L44" s="33"/>
      <c r="M44" s="31"/>
      <c r="N44" s="31"/>
      <c r="O44" s="29"/>
      <c r="P44" s="28"/>
      <c r="Q44" s="28"/>
      <c r="R44" s="29"/>
      <c r="S44" s="28"/>
      <c r="T44" s="28"/>
      <c r="U44" s="29"/>
      <c r="V44" s="28"/>
      <c r="W44" s="28"/>
      <c r="X44" s="29"/>
      <c r="Y44" s="28"/>
      <c r="Z44" s="28"/>
      <c r="AA44" s="29"/>
      <c r="AB44" s="29"/>
      <c r="AC44" s="44"/>
      <c r="AD44" s="46"/>
      <c r="AE44" s="62"/>
      <c r="AF44" s="17"/>
      <c r="AH44" s="40"/>
    </row>
    <row r="45" spans="2:34" s="39" customFormat="1" ht="12.75">
      <c r="B45" s="65"/>
      <c r="C45" s="65"/>
      <c r="D45" s="65"/>
      <c r="E45" s="65"/>
      <c r="F45" s="32"/>
      <c r="G45" s="32"/>
      <c r="H45" s="28"/>
      <c r="I45" s="28"/>
      <c r="J45" s="31"/>
      <c r="K45" s="31"/>
      <c r="L45" s="33"/>
      <c r="M45" s="31"/>
      <c r="N45" s="31"/>
      <c r="O45" s="29"/>
      <c r="P45" s="28"/>
      <c r="Q45" s="28"/>
      <c r="R45" s="29"/>
      <c r="S45" s="28"/>
      <c r="T45" s="28"/>
      <c r="U45" s="29"/>
      <c r="V45" s="28"/>
      <c r="W45" s="28"/>
      <c r="X45" s="29"/>
      <c r="Y45" s="28"/>
      <c r="Z45" s="28"/>
      <c r="AA45" s="29"/>
      <c r="AB45" s="29"/>
      <c r="AC45" s="44"/>
      <c r="AD45" s="46"/>
      <c r="AE45" s="62"/>
      <c r="AF45" s="17"/>
      <c r="AH45" s="40"/>
    </row>
    <row r="46" spans="2:34" s="39" customFormat="1" ht="12.75">
      <c r="B46" s="65"/>
      <c r="C46" s="65"/>
      <c r="D46" s="65"/>
      <c r="E46" s="65"/>
      <c r="F46" s="32"/>
      <c r="G46" s="32"/>
      <c r="H46" s="28"/>
      <c r="I46" s="28"/>
      <c r="J46" s="31"/>
      <c r="K46" s="31"/>
      <c r="L46" s="33"/>
      <c r="M46" s="31"/>
      <c r="N46" s="31"/>
      <c r="O46" s="29"/>
      <c r="P46" s="28"/>
      <c r="Q46" s="28"/>
      <c r="R46" s="29"/>
      <c r="S46" s="28"/>
      <c r="T46" s="28"/>
      <c r="U46" s="29"/>
      <c r="V46" s="28"/>
      <c r="W46" s="28"/>
      <c r="X46" s="29"/>
      <c r="Y46" s="28"/>
      <c r="Z46" s="28"/>
      <c r="AA46" s="29"/>
      <c r="AB46" s="29"/>
      <c r="AC46" s="44"/>
      <c r="AD46" s="46"/>
      <c r="AE46" s="62"/>
      <c r="AF46" s="17"/>
      <c r="AH46" s="40"/>
    </row>
    <row r="47" spans="2:34" s="39" customFormat="1" ht="12.75">
      <c r="B47" s="65"/>
      <c r="C47" s="65"/>
      <c r="D47" s="65"/>
      <c r="E47" s="65"/>
      <c r="F47" s="32"/>
      <c r="G47" s="32"/>
      <c r="H47" s="28"/>
      <c r="I47" s="28"/>
      <c r="J47" s="31"/>
      <c r="K47" s="31"/>
      <c r="L47" s="33"/>
      <c r="M47" s="31"/>
      <c r="N47" s="31"/>
      <c r="O47" s="29"/>
      <c r="P47" s="28"/>
      <c r="Q47" s="28"/>
      <c r="R47" s="29"/>
      <c r="S47" s="28"/>
      <c r="T47" s="28"/>
      <c r="U47" s="29"/>
      <c r="V47" s="28"/>
      <c r="W47" s="28"/>
      <c r="X47" s="29"/>
      <c r="Y47" s="28"/>
      <c r="Z47" s="28"/>
      <c r="AA47" s="29"/>
      <c r="AB47" s="29"/>
      <c r="AC47" s="44"/>
      <c r="AD47" s="46"/>
      <c r="AE47" s="62"/>
      <c r="AF47" s="17"/>
      <c r="AH47" s="40"/>
    </row>
    <row r="48" spans="2:34" s="39" customFormat="1" ht="12.75">
      <c r="B48" s="65"/>
      <c r="C48" s="65"/>
      <c r="D48" s="65"/>
      <c r="E48" s="65"/>
      <c r="F48" s="32"/>
      <c r="G48" s="32"/>
      <c r="H48" s="28"/>
      <c r="I48" s="28"/>
      <c r="J48" s="31"/>
      <c r="K48" s="31"/>
      <c r="L48" s="33"/>
      <c r="M48" s="31"/>
      <c r="N48" s="31"/>
      <c r="O48" s="29"/>
      <c r="P48" s="28"/>
      <c r="Q48" s="28"/>
      <c r="R48" s="29"/>
      <c r="S48" s="28"/>
      <c r="T48" s="28"/>
      <c r="U48" s="29"/>
      <c r="V48" s="28"/>
      <c r="W48" s="28"/>
      <c r="X48" s="29"/>
      <c r="Y48" s="28"/>
      <c r="Z48" s="28"/>
      <c r="AA48" s="29"/>
      <c r="AB48" s="29"/>
      <c r="AC48" s="44"/>
      <c r="AD48" s="46"/>
      <c r="AE48" s="62"/>
      <c r="AF48" s="17"/>
      <c r="AH48" s="40"/>
    </row>
    <row r="49" spans="2:34" s="39" customFormat="1" ht="12.75">
      <c r="B49" s="65"/>
      <c r="C49" s="65"/>
      <c r="D49" s="65"/>
      <c r="E49" s="65"/>
      <c r="F49" s="32"/>
      <c r="G49" s="32"/>
      <c r="H49" s="28"/>
      <c r="I49" s="28"/>
      <c r="J49" s="31"/>
      <c r="K49" s="31"/>
      <c r="L49" s="33"/>
      <c r="M49" s="31"/>
      <c r="N49" s="31"/>
      <c r="O49" s="29"/>
      <c r="P49" s="28"/>
      <c r="Q49" s="28"/>
      <c r="R49" s="29"/>
      <c r="S49" s="28"/>
      <c r="T49" s="28"/>
      <c r="U49" s="29"/>
      <c r="V49" s="28"/>
      <c r="W49" s="28"/>
      <c r="X49" s="29"/>
      <c r="Y49" s="28"/>
      <c r="Z49" s="28"/>
      <c r="AA49" s="29"/>
      <c r="AB49" s="29"/>
      <c r="AC49" s="44"/>
      <c r="AD49" s="46"/>
      <c r="AE49" s="62"/>
      <c r="AF49" s="17"/>
      <c r="AH49" s="40"/>
    </row>
    <row r="50" spans="2:34" s="39" customFormat="1" ht="12.75">
      <c r="B50" s="65"/>
      <c r="C50" s="65"/>
      <c r="D50" s="65"/>
      <c r="E50" s="65"/>
      <c r="F50" s="32"/>
      <c r="G50" s="32"/>
      <c r="H50" s="28"/>
      <c r="I50" s="28"/>
      <c r="J50" s="31"/>
      <c r="K50" s="31"/>
      <c r="L50" s="33"/>
      <c r="M50" s="31"/>
      <c r="N50" s="31"/>
      <c r="O50" s="29"/>
      <c r="P50" s="28"/>
      <c r="Q50" s="28"/>
      <c r="R50" s="29"/>
      <c r="S50" s="28"/>
      <c r="T50" s="28"/>
      <c r="U50" s="29"/>
      <c r="V50" s="28"/>
      <c r="W50" s="28"/>
      <c r="X50" s="29"/>
      <c r="Y50" s="28"/>
      <c r="Z50" s="28"/>
      <c r="AA50" s="29"/>
      <c r="AB50" s="29"/>
      <c r="AC50" s="44"/>
      <c r="AD50" s="46"/>
      <c r="AE50" s="62"/>
      <c r="AF50" s="17"/>
      <c r="AH50" s="40"/>
    </row>
    <row r="51" spans="2:34" s="39" customFormat="1" ht="12.75">
      <c r="B51" s="65"/>
      <c r="C51" s="65"/>
      <c r="D51" s="65"/>
      <c r="E51" s="65"/>
      <c r="F51" s="32"/>
      <c r="G51" s="32"/>
      <c r="H51" s="28"/>
      <c r="I51" s="28"/>
      <c r="J51" s="31"/>
      <c r="K51" s="31"/>
      <c r="L51" s="33"/>
      <c r="M51" s="31"/>
      <c r="N51" s="31"/>
      <c r="O51" s="29"/>
      <c r="P51" s="28"/>
      <c r="Q51" s="28"/>
      <c r="R51" s="29"/>
      <c r="S51" s="28"/>
      <c r="T51" s="28"/>
      <c r="U51" s="29"/>
      <c r="V51" s="28"/>
      <c r="W51" s="28"/>
      <c r="X51" s="29"/>
      <c r="Y51" s="28"/>
      <c r="Z51" s="28"/>
      <c r="AA51" s="29"/>
      <c r="AB51" s="29"/>
      <c r="AC51" s="44"/>
      <c r="AD51" s="46"/>
      <c r="AE51" s="62"/>
      <c r="AF51" s="17"/>
      <c r="AH51" s="40"/>
    </row>
    <row r="52" spans="2:34" s="39" customFormat="1" ht="12.75">
      <c r="B52" s="65"/>
      <c r="C52" s="65"/>
      <c r="D52" s="65"/>
      <c r="E52" s="65"/>
      <c r="F52" s="32"/>
      <c r="G52" s="32"/>
      <c r="H52" s="28"/>
      <c r="I52" s="28"/>
      <c r="J52" s="31"/>
      <c r="K52" s="31"/>
      <c r="L52" s="33"/>
      <c r="M52" s="31"/>
      <c r="N52" s="31"/>
      <c r="O52" s="29"/>
      <c r="P52" s="28"/>
      <c r="Q52" s="28"/>
      <c r="R52" s="29"/>
      <c r="S52" s="28"/>
      <c r="T52" s="28"/>
      <c r="U52" s="29"/>
      <c r="V52" s="28"/>
      <c r="W52" s="28"/>
      <c r="X52" s="29"/>
      <c r="Y52" s="28"/>
      <c r="Z52" s="28"/>
      <c r="AA52" s="29"/>
      <c r="AB52" s="29"/>
      <c r="AC52" s="44"/>
      <c r="AD52" s="46"/>
      <c r="AE52" s="62"/>
      <c r="AF52" s="17"/>
      <c r="AH52" s="40"/>
    </row>
    <row r="53" spans="1:34" s="39" customFormat="1" ht="12.75">
      <c r="A53" s="31"/>
      <c r="B53" s="65"/>
      <c r="C53" s="65"/>
      <c r="D53" s="65"/>
      <c r="E53" s="65"/>
      <c r="F53" s="32"/>
      <c r="G53" s="32"/>
      <c r="H53" s="28"/>
      <c r="I53" s="28"/>
      <c r="J53" s="31"/>
      <c r="K53" s="31"/>
      <c r="L53" s="33"/>
      <c r="M53" s="31"/>
      <c r="N53" s="31"/>
      <c r="O53" s="29"/>
      <c r="P53" s="28"/>
      <c r="Q53" s="28"/>
      <c r="R53" s="29"/>
      <c r="S53" s="28"/>
      <c r="T53" s="28"/>
      <c r="U53" s="29"/>
      <c r="V53" s="28"/>
      <c r="W53" s="28"/>
      <c r="X53" s="29"/>
      <c r="Y53" s="28"/>
      <c r="Z53" s="28"/>
      <c r="AA53" s="29"/>
      <c r="AB53" s="29"/>
      <c r="AC53" s="44"/>
      <c r="AD53" s="46"/>
      <c r="AE53" s="62"/>
      <c r="AF53" s="17"/>
      <c r="AH53" s="40"/>
    </row>
    <row r="54" spans="1:34" s="39" customFormat="1" ht="12.75">
      <c r="A54" s="31"/>
      <c r="B54" s="65"/>
      <c r="C54" s="65"/>
      <c r="D54" s="65"/>
      <c r="E54" s="65"/>
      <c r="F54" s="32"/>
      <c r="G54" s="32"/>
      <c r="H54" s="28"/>
      <c r="I54" s="28"/>
      <c r="J54" s="31"/>
      <c r="K54" s="31"/>
      <c r="L54" s="33"/>
      <c r="M54" s="31"/>
      <c r="N54" s="31"/>
      <c r="O54" s="29"/>
      <c r="P54" s="28"/>
      <c r="Q54" s="28"/>
      <c r="R54" s="29"/>
      <c r="S54" s="28"/>
      <c r="T54" s="28"/>
      <c r="U54" s="29"/>
      <c r="V54" s="28"/>
      <c r="W54" s="28"/>
      <c r="X54" s="29"/>
      <c r="Y54" s="28"/>
      <c r="Z54" s="28"/>
      <c r="AA54" s="29"/>
      <c r="AB54" s="29"/>
      <c r="AC54" s="44"/>
      <c r="AD54" s="46"/>
      <c r="AE54" s="62"/>
      <c r="AF54" s="17"/>
      <c r="AH54" s="40"/>
    </row>
    <row r="55" spans="1:34" s="39" customFormat="1" ht="12.75" customHeight="1">
      <c r="A55" s="31"/>
      <c r="B55" s="65"/>
      <c r="C55" s="65"/>
      <c r="D55" s="65"/>
      <c r="E55" s="65"/>
      <c r="F55" s="32"/>
      <c r="G55" s="32"/>
      <c r="H55" s="28"/>
      <c r="I55" s="28"/>
      <c r="J55" s="31"/>
      <c r="K55" s="31"/>
      <c r="L55" s="33"/>
      <c r="M55" s="31"/>
      <c r="N55" s="31"/>
      <c r="O55" s="29"/>
      <c r="P55" s="28"/>
      <c r="Q55" s="28"/>
      <c r="R55" s="29"/>
      <c r="S55" s="28"/>
      <c r="T55" s="28"/>
      <c r="U55" s="29"/>
      <c r="V55" s="28"/>
      <c r="W55" s="28"/>
      <c r="X55" s="29"/>
      <c r="Y55" s="28"/>
      <c r="Z55" s="28"/>
      <c r="AA55" s="29"/>
      <c r="AB55" s="29"/>
      <c r="AC55" s="44"/>
      <c r="AD55" s="46"/>
      <c r="AE55" s="62"/>
      <c r="AF55" s="17"/>
      <c r="AH55" s="40"/>
    </row>
    <row r="56" spans="1:34" s="39" customFormat="1" ht="12.75" customHeight="1">
      <c r="A56" s="31"/>
      <c r="B56" s="65"/>
      <c r="C56" s="65"/>
      <c r="D56" s="65"/>
      <c r="E56" s="65"/>
      <c r="F56" s="32"/>
      <c r="G56" s="32"/>
      <c r="H56" s="28"/>
      <c r="I56" s="28"/>
      <c r="J56" s="31"/>
      <c r="K56" s="31"/>
      <c r="L56" s="33"/>
      <c r="M56" s="31"/>
      <c r="N56" s="31"/>
      <c r="O56" s="29"/>
      <c r="P56" s="28"/>
      <c r="Q56" s="28"/>
      <c r="R56" s="29"/>
      <c r="S56" s="28"/>
      <c r="T56" s="28"/>
      <c r="U56" s="29"/>
      <c r="V56" s="28"/>
      <c r="W56" s="28"/>
      <c r="X56" s="29"/>
      <c r="Y56" s="28"/>
      <c r="Z56" s="28"/>
      <c r="AA56" s="29"/>
      <c r="AB56" s="29"/>
      <c r="AC56" s="44"/>
      <c r="AD56" s="46"/>
      <c r="AE56" s="62"/>
      <c r="AF56" s="17"/>
      <c r="AH56" s="40"/>
    </row>
    <row r="57" spans="1:34" s="39" customFormat="1" ht="12.75" customHeight="1">
      <c r="A57" s="31"/>
      <c r="B57" s="65"/>
      <c r="C57" s="66"/>
      <c r="D57" s="65"/>
      <c r="E57" s="65"/>
      <c r="F57" s="65"/>
      <c r="G57" s="32"/>
      <c r="H57" s="28"/>
      <c r="I57" s="28"/>
      <c r="J57" s="31"/>
      <c r="K57" s="31"/>
      <c r="L57" s="33"/>
      <c r="M57" s="31"/>
      <c r="N57" s="31"/>
      <c r="O57" s="29"/>
      <c r="P57" s="28"/>
      <c r="Q57" s="28"/>
      <c r="R57" s="29"/>
      <c r="S57" s="28"/>
      <c r="T57" s="28"/>
      <c r="U57" s="29"/>
      <c r="V57" s="28"/>
      <c r="W57" s="28"/>
      <c r="X57" s="29"/>
      <c r="Y57" s="28"/>
      <c r="Z57" s="28"/>
      <c r="AA57" s="29"/>
      <c r="AB57" s="29"/>
      <c r="AC57" s="44"/>
      <c r="AD57" s="46"/>
      <c r="AE57" s="62"/>
      <c r="AF57" s="17"/>
      <c r="AH57" s="40"/>
    </row>
    <row r="58" spans="1:34" s="39" customFormat="1" ht="12.75" customHeight="1">
      <c r="A58" s="65"/>
      <c r="B58" s="65"/>
      <c r="C58" s="65"/>
      <c r="D58" s="65"/>
      <c r="E58" s="65"/>
      <c r="F58" s="65"/>
      <c r="G58" s="32"/>
      <c r="H58" s="28"/>
      <c r="I58" s="28"/>
      <c r="J58" s="31"/>
      <c r="K58" s="31"/>
      <c r="L58" s="33"/>
      <c r="M58" s="31"/>
      <c r="N58" s="31"/>
      <c r="O58" s="29"/>
      <c r="P58" s="28"/>
      <c r="Q58" s="28"/>
      <c r="R58" s="29"/>
      <c r="S58" s="28"/>
      <c r="T58" s="28"/>
      <c r="U58" s="29"/>
      <c r="V58" s="28"/>
      <c r="W58" s="28"/>
      <c r="X58" s="29"/>
      <c r="Y58" s="28"/>
      <c r="Z58" s="28"/>
      <c r="AA58" s="29"/>
      <c r="AB58" s="29"/>
      <c r="AC58" s="44"/>
      <c r="AD58" s="46"/>
      <c r="AE58" s="62"/>
      <c r="AF58" s="17"/>
      <c r="AH58" s="40"/>
    </row>
    <row r="59" spans="1:34" s="39" customFormat="1" ht="12.75" customHeight="1">
      <c r="A59" s="65"/>
      <c r="B59" s="65"/>
      <c r="C59" s="65"/>
      <c r="D59" s="65"/>
      <c r="E59" s="65"/>
      <c r="F59" s="65"/>
      <c r="G59" s="32"/>
      <c r="H59" s="28"/>
      <c r="I59" s="28"/>
      <c r="J59" s="31"/>
      <c r="K59" s="31"/>
      <c r="L59" s="33"/>
      <c r="M59" s="31"/>
      <c r="N59" s="31"/>
      <c r="O59" s="29"/>
      <c r="P59" s="28"/>
      <c r="Q59" s="28"/>
      <c r="R59" s="29"/>
      <c r="S59" s="28"/>
      <c r="T59" s="28"/>
      <c r="U59" s="29"/>
      <c r="V59" s="28"/>
      <c r="W59" s="28"/>
      <c r="X59" s="29"/>
      <c r="Y59" s="28"/>
      <c r="Z59" s="28"/>
      <c r="AA59" s="29"/>
      <c r="AB59" s="29"/>
      <c r="AC59" s="44"/>
      <c r="AD59" s="46"/>
      <c r="AE59" s="62"/>
      <c r="AF59" s="17"/>
      <c r="AH59" s="40"/>
    </row>
    <row r="60" spans="1:34" s="39" customFormat="1" ht="12.75" customHeight="1">
      <c r="A60" s="65"/>
      <c r="B60" s="65"/>
      <c r="C60" s="65"/>
      <c r="D60" s="65"/>
      <c r="E60" s="65"/>
      <c r="F60" s="65"/>
      <c r="G60" s="32"/>
      <c r="H60" s="28"/>
      <c r="I60" s="28"/>
      <c r="J60" s="31"/>
      <c r="K60" s="31"/>
      <c r="L60" s="33"/>
      <c r="M60" s="31"/>
      <c r="N60" s="31"/>
      <c r="O60" s="29"/>
      <c r="P60" s="28"/>
      <c r="Q60" s="28"/>
      <c r="R60" s="29"/>
      <c r="S60" s="28"/>
      <c r="T60" s="28"/>
      <c r="U60" s="29"/>
      <c r="V60" s="28"/>
      <c r="W60" s="28"/>
      <c r="X60" s="29"/>
      <c r="Y60" s="28"/>
      <c r="Z60" s="28"/>
      <c r="AA60" s="29"/>
      <c r="AB60" s="29"/>
      <c r="AC60" s="44"/>
      <c r="AD60" s="46"/>
      <c r="AE60" s="62"/>
      <c r="AF60" s="17"/>
      <c r="AH60" s="40"/>
    </row>
    <row r="61" spans="1:34" s="39" customFormat="1" ht="12.75" customHeight="1">
      <c r="A61" s="65"/>
      <c r="B61" s="65"/>
      <c r="C61" s="65"/>
      <c r="D61" s="65"/>
      <c r="E61" s="65"/>
      <c r="F61" s="65"/>
      <c r="G61" s="32"/>
      <c r="H61" s="28"/>
      <c r="I61" s="28"/>
      <c r="J61" s="31"/>
      <c r="K61" s="31"/>
      <c r="L61" s="33"/>
      <c r="M61" s="31"/>
      <c r="N61" s="31"/>
      <c r="O61" s="29"/>
      <c r="P61" s="28"/>
      <c r="Q61" s="28"/>
      <c r="R61" s="29"/>
      <c r="S61" s="28"/>
      <c r="T61" s="28"/>
      <c r="U61" s="29"/>
      <c r="V61" s="28"/>
      <c r="W61" s="28"/>
      <c r="X61" s="29"/>
      <c r="Y61" s="28"/>
      <c r="Z61" s="28"/>
      <c r="AA61" s="29"/>
      <c r="AB61" s="29"/>
      <c r="AC61" s="44"/>
      <c r="AD61" s="46"/>
      <c r="AE61" s="62"/>
      <c r="AF61" s="17"/>
      <c r="AH61" s="40"/>
    </row>
    <row r="62" spans="1:34" s="39" customFormat="1" ht="12.75">
      <c r="A62" s="65"/>
      <c r="B62" s="65"/>
      <c r="C62" s="65"/>
      <c r="D62" s="65"/>
      <c r="E62" s="65"/>
      <c r="F62" s="65"/>
      <c r="G62" s="32"/>
      <c r="H62" s="28"/>
      <c r="I62" s="28"/>
      <c r="J62" s="31"/>
      <c r="K62" s="31"/>
      <c r="L62" s="33"/>
      <c r="M62" s="31"/>
      <c r="N62" s="31"/>
      <c r="O62" s="29"/>
      <c r="P62" s="28"/>
      <c r="Q62" s="28"/>
      <c r="R62" s="29"/>
      <c r="S62" s="28"/>
      <c r="T62" s="28"/>
      <c r="U62" s="29"/>
      <c r="V62" s="28"/>
      <c r="W62" s="28"/>
      <c r="X62" s="29"/>
      <c r="Y62" s="28"/>
      <c r="Z62" s="28"/>
      <c r="AA62" s="29"/>
      <c r="AB62" s="29"/>
      <c r="AC62" s="44"/>
      <c r="AD62" s="48"/>
      <c r="AE62" s="63"/>
      <c r="AF62" s="64"/>
      <c r="AH62" s="40"/>
    </row>
    <row r="63" spans="1:34" s="39" customFormat="1" ht="12.75">
      <c r="A63" s="65"/>
      <c r="B63" s="65"/>
      <c r="C63" s="65"/>
      <c r="D63" s="65"/>
      <c r="E63" s="65"/>
      <c r="F63" s="65"/>
      <c r="G63" s="32"/>
      <c r="H63" s="28"/>
      <c r="I63" s="28"/>
      <c r="J63" s="31"/>
      <c r="K63" s="31"/>
      <c r="L63" s="33"/>
      <c r="M63" s="31"/>
      <c r="N63" s="31"/>
      <c r="O63" s="29"/>
      <c r="P63" s="28"/>
      <c r="Q63" s="28"/>
      <c r="R63" s="29"/>
      <c r="S63" s="28"/>
      <c r="T63" s="28"/>
      <c r="U63" s="29"/>
      <c r="V63" s="28"/>
      <c r="W63" s="28"/>
      <c r="X63" s="29"/>
      <c r="Y63" s="28"/>
      <c r="Z63" s="28"/>
      <c r="AA63" s="29"/>
      <c r="AB63" s="29"/>
      <c r="AC63" s="44"/>
      <c r="AD63" s="44"/>
      <c r="AE63" s="94"/>
      <c r="AF63" s="95"/>
      <c r="AH63" s="40"/>
    </row>
    <row r="64" spans="1:34" s="144" customFormat="1" ht="15.75">
      <c r="A64" s="65"/>
      <c r="B64" s="65"/>
      <c r="C64" s="65"/>
      <c r="D64" s="65"/>
      <c r="E64" s="65"/>
      <c r="F64" s="65"/>
      <c r="G64" s="32"/>
      <c r="H64" s="28"/>
      <c r="I64" s="28"/>
      <c r="J64" s="31"/>
      <c r="K64" s="31"/>
      <c r="L64" s="33"/>
      <c r="M64" s="31"/>
      <c r="N64" s="31"/>
      <c r="O64" s="29"/>
      <c r="P64" s="28"/>
      <c r="Q64" s="28"/>
      <c r="R64" s="29"/>
      <c r="S64" s="28"/>
      <c r="T64" s="28"/>
      <c r="U64" s="29"/>
      <c r="V64" s="28"/>
      <c r="W64" s="28"/>
      <c r="X64" s="29"/>
      <c r="Y64" s="28"/>
      <c r="Z64" s="28"/>
      <c r="AA64" s="29"/>
      <c r="AB64" s="29"/>
      <c r="AC64" s="44"/>
      <c r="AD64" s="143"/>
      <c r="AF64" s="137"/>
      <c r="AH64" s="137"/>
    </row>
    <row r="65" spans="1:34" s="39" customFormat="1" ht="12.75">
      <c r="A65" s="65"/>
      <c r="B65" s="65"/>
      <c r="C65" s="65"/>
      <c r="D65" s="65"/>
      <c r="E65" s="65"/>
      <c r="F65" s="65"/>
      <c r="G65" s="32"/>
      <c r="H65" s="28"/>
      <c r="I65" s="28"/>
      <c r="J65" s="31"/>
      <c r="K65" s="31"/>
      <c r="L65" s="33"/>
      <c r="M65" s="31"/>
      <c r="N65" s="31"/>
      <c r="O65" s="29"/>
      <c r="P65" s="28"/>
      <c r="Q65" s="28"/>
      <c r="R65" s="29"/>
      <c r="S65" s="28"/>
      <c r="T65" s="28"/>
      <c r="U65" s="29"/>
      <c r="V65" s="28"/>
      <c r="W65" s="28"/>
      <c r="X65" s="29"/>
      <c r="Y65" s="28"/>
      <c r="Z65" s="28"/>
      <c r="AA65" s="29"/>
      <c r="AB65" s="29"/>
      <c r="AC65" s="44"/>
      <c r="AD65" s="44"/>
      <c r="AE65" s="94"/>
      <c r="AF65" s="95"/>
      <c r="AH65" s="40"/>
    </row>
    <row r="66" spans="1:34" s="39" customFormat="1" ht="12.75">
      <c r="A66" s="65"/>
      <c r="B66" s="65"/>
      <c r="C66" s="65"/>
      <c r="D66" s="65"/>
      <c r="E66" s="65"/>
      <c r="F66" s="65"/>
      <c r="G66" s="32"/>
      <c r="H66" s="28"/>
      <c r="I66" s="28"/>
      <c r="J66" s="31"/>
      <c r="K66" s="31"/>
      <c r="L66" s="33"/>
      <c r="M66" s="31"/>
      <c r="N66" s="31"/>
      <c r="O66" s="29"/>
      <c r="P66" s="28"/>
      <c r="Q66" s="28"/>
      <c r="R66" s="29"/>
      <c r="S66" s="28"/>
      <c r="T66" s="28"/>
      <c r="U66" s="29"/>
      <c r="V66" s="28"/>
      <c r="W66" s="28"/>
      <c r="X66" s="29"/>
      <c r="Y66" s="28"/>
      <c r="Z66" s="28"/>
      <c r="AA66" s="29"/>
      <c r="AB66" s="29"/>
      <c r="AC66" s="44"/>
      <c r="AD66" s="44"/>
      <c r="AE66" s="94"/>
      <c r="AF66" s="95"/>
      <c r="AH66" s="40"/>
    </row>
    <row r="67" spans="1:6" ht="12.75">
      <c r="A67" s="65"/>
      <c r="C67" s="65"/>
      <c r="E67" s="65"/>
      <c r="F67" s="65"/>
    </row>
    <row r="68" spans="1:34" s="138" customFormat="1" ht="15">
      <c r="A68" s="65"/>
      <c r="B68" s="65"/>
      <c r="C68" s="65"/>
      <c r="D68" s="65"/>
      <c r="E68" s="65"/>
      <c r="F68" s="65"/>
      <c r="G68" s="32"/>
      <c r="H68" s="28"/>
      <c r="I68" s="28"/>
      <c r="J68" s="31"/>
      <c r="K68" s="31"/>
      <c r="L68" s="33"/>
      <c r="M68" s="31"/>
      <c r="N68" s="31"/>
      <c r="O68" s="29"/>
      <c r="P68" s="28"/>
      <c r="Q68" s="28"/>
      <c r="R68" s="29"/>
      <c r="S68" s="28"/>
      <c r="T68" s="28"/>
      <c r="U68" s="29"/>
      <c r="V68" s="28"/>
      <c r="W68" s="28"/>
      <c r="X68" s="29"/>
      <c r="Y68" s="28"/>
      <c r="Z68" s="28"/>
      <c r="AA68" s="29"/>
      <c r="AB68" s="29"/>
      <c r="AC68" s="44"/>
      <c r="AD68" s="140"/>
      <c r="AF68" s="139"/>
      <c r="AH68" s="139"/>
    </row>
    <row r="69" spans="1:6" ht="12.75">
      <c r="A69" s="65"/>
      <c r="C69" s="65"/>
      <c r="E69" s="65"/>
      <c r="F69" s="65"/>
    </row>
    <row r="70" spans="1:6" ht="12.75">
      <c r="A70" s="65"/>
      <c r="C70" s="65"/>
      <c r="E70" s="65"/>
      <c r="F70" s="65"/>
    </row>
    <row r="71" spans="1:6" ht="12.75">
      <c r="A71" s="65"/>
      <c r="C71" s="65"/>
      <c r="E71" s="65"/>
      <c r="F71" s="65"/>
    </row>
    <row r="72" spans="1:6" ht="12.75">
      <c r="A72" s="65"/>
      <c r="C72" s="65"/>
      <c r="E72" s="65"/>
      <c r="F72" s="65"/>
    </row>
    <row r="73" spans="1:6" ht="12.75">
      <c r="A73" s="65"/>
      <c r="C73" s="65"/>
      <c r="E73" s="65"/>
      <c r="F73" s="65"/>
    </row>
    <row r="74" spans="1:6" ht="12.75">
      <c r="A74" s="65"/>
      <c r="C74" s="65"/>
      <c r="E74" s="65"/>
      <c r="F74" s="65"/>
    </row>
    <row r="75" spans="1:6" ht="12.75">
      <c r="A75" s="65"/>
      <c r="C75" s="65"/>
      <c r="E75" s="65"/>
      <c r="F75" s="65"/>
    </row>
    <row r="76" spans="1:6" ht="12.75">
      <c r="A76" s="65"/>
      <c r="C76" s="65"/>
      <c r="E76" s="65"/>
      <c r="F76" s="65"/>
    </row>
    <row r="77" spans="1:6" ht="12.75">
      <c r="A77" s="65"/>
      <c r="C77" s="65"/>
      <c r="E77" s="65"/>
      <c r="F77" s="65"/>
    </row>
    <row r="78" spans="1:6" ht="12.75">
      <c r="A78" s="65"/>
      <c r="C78" s="65"/>
      <c r="E78" s="65"/>
      <c r="F78" s="65"/>
    </row>
    <row r="79" spans="1:5" ht="12.75">
      <c r="A79" s="65"/>
      <c r="C79" s="65"/>
      <c r="E79" s="65"/>
    </row>
  </sheetData>
  <sheetProtection/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J4:K4"/>
    <mergeCell ref="F13:G13"/>
    <mergeCell ref="AE3:AE5"/>
    <mergeCell ref="X4:X5"/>
    <mergeCell ref="F10:G10"/>
    <mergeCell ref="R4:R5"/>
    <mergeCell ref="S4:T4"/>
    <mergeCell ref="U4:U5"/>
    <mergeCell ref="O4:O5"/>
    <mergeCell ref="M4:N4"/>
    <mergeCell ref="F1:AC1"/>
    <mergeCell ref="AC3:AC5"/>
    <mergeCell ref="AA4:AA5"/>
    <mergeCell ref="V4:W4"/>
    <mergeCell ref="F7:G7"/>
    <mergeCell ref="F8:G8"/>
    <mergeCell ref="L4:L5"/>
    <mergeCell ref="P3:U3"/>
    <mergeCell ref="I3:I5"/>
    <mergeCell ref="J3:O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2013-05-03T06:45:58Z</cp:lastPrinted>
  <dcterms:created xsi:type="dcterms:W3CDTF">2006-03-16T06:37:00Z</dcterms:created>
  <dcterms:modified xsi:type="dcterms:W3CDTF">2015-07-16T13:06:57Z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